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gmar Macourková\Desktop\grohe\"/>
    </mc:Choice>
  </mc:AlternateContent>
  <xr:revisionPtr revIDLastSave="0" documentId="13_ncr:1_{D0274F5B-DDFA-4F9F-95CA-0452C1D4CCFE}" xr6:coauthVersionLast="47" xr6:coauthVersionMax="47" xr10:uidLastSave="{00000000-0000-0000-0000-000000000000}"/>
  <bookViews>
    <workbookView xWindow="-120" yWindow="-120" windowWidth="29040" windowHeight="15720" tabRatio="471" xr2:uid="{00000000-000D-0000-FFFF-FFFF00000000}"/>
  </bookViews>
  <sheets>
    <sheet name="Velkoobchodní ceník" sheetId="5" r:id="rId1"/>
    <sheet name="Vyřazené z ceníku" sheetId="6" r:id="rId2"/>
  </sheets>
  <definedNames>
    <definedName name="Date_1" localSheetId="0" hidden="1">'Velkoobchodní ceník'!$H$2</definedName>
    <definedName name="_xlnm.Print_Titles" localSheetId="0">'Velkoobchodní ceník'!$10:$10</definedName>
    <definedName name="_xlnm.Print_Area" localSheetId="0">'Velkoobchodní ceník'!$A:$J</definedName>
    <definedName name="SE10_" localSheetId="0" hidden="1">'Velkoobchodní ceník'!$A$10:$J$90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5" l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Lebedev, Evgeny</author>
  </authors>
  <commentList>
    <comment ref="D10" authorId="0" shapeId="0" xr:uid="{00000000-0006-0000-0000-000001000000}">
      <text>
        <r>
          <rPr>
            <sz val="9"/>
            <color indexed="81"/>
            <rFont val="Tahoma"/>
            <family val="2"/>
          </rPr>
          <t>1 – v prodeji
2 – novinka
3 – produkt bude ukončený
4 – ukončený produkt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ate" type="5" refreshedVersion="6" saveData="1">
    <dbPr connection="Provider=SQLOLEDB.1;Integrated Security=SSPI;Persist Security Info=True;Initial Catalog=PricingTEE;Data Source=SV006746;Use Procedure for Prepare=1;Auto Translate=True;Packet Size=4096;Workstation ID=DT001717;Use Encryption for Data=False;Tag with column collation when possible=False" command="SELECT GETDATE() as 'Last update'"/>
  </connection>
  <connection id="2" xr16:uid="{00000000-0015-0000-FFFF-FFFF01000000}" keepAlive="1" name="TS_DIY_ECommerce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PI 'TS_IP_DIY_Ecommerce', 'CZ,SK', 'CZ'"/>
  </connection>
</connections>
</file>

<file path=xl/sharedStrings.xml><?xml version="1.0" encoding="utf-8"?>
<sst xmlns="http://schemas.openxmlformats.org/spreadsheetml/2006/main" count="605" uniqueCount="294">
  <si>
    <t>#</t>
  </si>
  <si>
    <t>Kód</t>
  </si>
  <si>
    <t>Název</t>
  </si>
  <si>
    <t>Kategorie</t>
  </si>
  <si>
    <t>Výrobní stav</t>
  </si>
  <si>
    <t>Design line</t>
  </si>
  <si>
    <t>Skupina</t>
  </si>
  <si>
    <t>- Všechny zde uvedené ceny již zahrnují poplatek za likvidaci elektrozařízení v případě, že se na ně tato povinnost vztahuje. Ekologickou likvidaci našich výrobků zajišťujeme ve spolupráci se společností REMA Systém, a.s., se sídlem Budějovická 1667/64, Praha 4, PSČ: 140 00, IČO: 645 10 263. Zákazník je oprávněn bezplatně odevzdat staré elektrozařízení na sběrných místech společnosti REMA Systém, a.s. uvedených na webových stránkách: http://www.remasystem.cz/sberna-mista/</t>
  </si>
  <si>
    <t>- GROHE AG si vyhrazuje právo změnit údaje obsažené v tomto ceníku.</t>
  </si>
  <si>
    <t>- Žádné informace obsažené v tomto materiálu nemohou být považovány za nabídku v oblasti občanského práva.</t>
  </si>
  <si>
    <t>- Tiskové chyby vyhrazeny.</t>
  </si>
  <si>
    <t>EAN kód</t>
  </si>
  <si>
    <t>1</t>
  </si>
  <si>
    <t>Keramika</t>
  </si>
  <si>
    <t>GROHE Ceramics</t>
  </si>
  <si>
    <t>2</t>
  </si>
  <si>
    <t>Solido Bau Ceramic Bundle</t>
  </si>
  <si>
    <t>GROHE DIY Ceramics</t>
  </si>
  <si>
    <t>39884000</t>
  </si>
  <si>
    <t>Solido 5 v 1 vč. StartLoop keramiky</t>
  </si>
  <si>
    <t>Solido Start Loop Ceram Bundle</t>
  </si>
  <si>
    <t>4005176720420</t>
  </si>
  <si>
    <t>39905000</t>
  </si>
  <si>
    <t>Start Loop Ceramic WC souprava</t>
  </si>
  <si>
    <t>Start Loop Ceramic Bundle</t>
  </si>
  <si>
    <t>4005176720383</t>
  </si>
  <si>
    <t>Koupelna</t>
  </si>
  <si>
    <t>GROHE DIY Bathroom Fittings</t>
  </si>
  <si>
    <t>Start PB vana nás. + spr.</t>
  </si>
  <si>
    <t>Start 2015</t>
  </si>
  <si>
    <t>Start PB umyvadlo M</t>
  </si>
  <si>
    <t>Start PB umyvadlo řetízek S</t>
  </si>
  <si>
    <t>Start PB vana nás.</t>
  </si>
  <si>
    <t>Start PB bidet</t>
  </si>
  <si>
    <t>23413002</t>
  </si>
  <si>
    <t>Start 2021</t>
  </si>
  <si>
    <t>4005176624087</t>
  </si>
  <si>
    <t>23455002</t>
  </si>
  <si>
    <t>4005176624094</t>
  </si>
  <si>
    <t>23550002</t>
  </si>
  <si>
    <t>Start PB umyvadlo Tlačítko S</t>
  </si>
  <si>
    <t>4005176624100</t>
  </si>
  <si>
    <t>23551002</t>
  </si>
  <si>
    <t>Start PB, st. voda ve strední pol umyvad</t>
  </si>
  <si>
    <t>4005176624117</t>
  </si>
  <si>
    <t>23552002</t>
  </si>
  <si>
    <t>4005176624124</t>
  </si>
  <si>
    <t>23558002</t>
  </si>
  <si>
    <t>Start PB sada vana</t>
  </si>
  <si>
    <t>4005176624148</t>
  </si>
  <si>
    <t>23746002</t>
  </si>
  <si>
    <t>4005176624162</t>
  </si>
  <si>
    <t>24203002</t>
  </si>
  <si>
    <t>Start PB umyvadlo L</t>
  </si>
  <si>
    <t>4005176727917</t>
  </si>
  <si>
    <t>24204002</t>
  </si>
  <si>
    <t>Start PB umyvadlo Tlačítko M</t>
  </si>
  <si>
    <t>4005176727924</t>
  </si>
  <si>
    <t>24205003</t>
  </si>
  <si>
    <t>4005176727931</t>
  </si>
  <si>
    <t>24206002</t>
  </si>
  <si>
    <t>4005176727948</t>
  </si>
  <si>
    <t>24208002</t>
  </si>
  <si>
    <t>Start PB sprcha nás.</t>
  </si>
  <si>
    <t>4005176727429</t>
  </si>
  <si>
    <t>24209002</t>
  </si>
  <si>
    <t>Start PB umyvadlo S</t>
  </si>
  <si>
    <t>4005176727436</t>
  </si>
  <si>
    <t>31137002</t>
  </si>
  <si>
    <t>4005176624179</t>
  </si>
  <si>
    <t>32277002</t>
  </si>
  <si>
    <t>4005176624186</t>
  </si>
  <si>
    <t>32281002</t>
  </si>
  <si>
    <t>Start PB bidet řetízek</t>
  </si>
  <si>
    <t>4005176624216</t>
  </si>
  <si>
    <t>32560002</t>
  </si>
  <si>
    <t>4005176624230</t>
  </si>
  <si>
    <t>32590002</t>
  </si>
  <si>
    <t>Start PB sada sprcha</t>
  </si>
  <si>
    <t>4005176624247</t>
  </si>
  <si>
    <t>23345001</t>
  </si>
  <si>
    <t>StartEdge PB bidet</t>
  </si>
  <si>
    <t>Start Edge 2020</t>
  </si>
  <si>
    <t>4005176556500</t>
  </si>
  <si>
    <t>23773001</t>
  </si>
  <si>
    <t>StartEdge PB umyvadlo hl. tělo S Hyg</t>
  </si>
  <si>
    <t>4005176556357</t>
  </si>
  <si>
    <t>23777001</t>
  </si>
  <si>
    <t>StartEdge OHM vessel basin Click 5,7l XL</t>
  </si>
  <si>
    <t>4005176556456</t>
  </si>
  <si>
    <t>23898001</t>
  </si>
  <si>
    <t>StartEdge PB umyvadlo Tlačítko S</t>
  </si>
  <si>
    <t>4005176554957</t>
  </si>
  <si>
    <t>23900001</t>
  </si>
  <si>
    <t>StartEdge OHM basin "Click" 5,7l S</t>
  </si>
  <si>
    <t>4005176555046</t>
  </si>
  <si>
    <t>23909001</t>
  </si>
  <si>
    <t>StartEdge PB umyvadlo Tlačítko M</t>
  </si>
  <si>
    <t>4005176555190</t>
  </si>
  <si>
    <t>24196001</t>
  </si>
  <si>
    <t>StartEdge PB umyvadlo S</t>
  </si>
  <si>
    <t>4005176727443</t>
  </si>
  <si>
    <t>24198001</t>
  </si>
  <si>
    <t>StartEdge PB vana nás.</t>
  </si>
  <si>
    <t>4005176727863</t>
  </si>
  <si>
    <t>24200001</t>
  </si>
  <si>
    <t>StartEdge PB umyvadlo M</t>
  </si>
  <si>
    <t>4005176727887</t>
  </si>
  <si>
    <t>24201001</t>
  </si>
  <si>
    <t>StartEdge PB umyvadlo L</t>
  </si>
  <si>
    <t>4005176727894</t>
  </si>
  <si>
    <t>Kuchyne</t>
  </si>
  <si>
    <t>GROHE DIY Kitchen Fittings</t>
  </si>
  <si>
    <t>Flair</t>
  </si>
  <si>
    <t>32453000</t>
  </si>
  <si>
    <t>Flair PB dřez U-výp.</t>
  </si>
  <si>
    <t>4005176836305</t>
  </si>
  <si>
    <t>30422000</t>
  </si>
  <si>
    <t>Gloucester PB dřez C-výp. dvojitá sprcha</t>
  </si>
  <si>
    <t>Gloucester</t>
  </si>
  <si>
    <t>4005176606410</t>
  </si>
  <si>
    <t>30422DC0</t>
  </si>
  <si>
    <t>4005176606427</t>
  </si>
  <si>
    <t>30307000</t>
  </si>
  <si>
    <t>Start PB dřez dvojitá sprcha nízká výp.</t>
  </si>
  <si>
    <t>4005176343131</t>
  </si>
  <si>
    <t>30307DC0</t>
  </si>
  <si>
    <t>4005176359828</t>
  </si>
  <si>
    <t>Start PB dřez nízká výp.</t>
  </si>
  <si>
    <t>32441DC1</t>
  </si>
  <si>
    <t>4005176417337</t>
  </si>
  <si>
    <t>30469000</t>
  </si>
  <si>
    <t>Start PB dřez C-výp.</t>
  </si>
  <si>
    <t>4005176635892</t>
  </si>
  <si>
    <t>30470000</t>
  </si>
  <si>
    <t>Start PB dřez U-výp.</t>
  </si>
  <si>
    <t>4005176635915</t>
  </si>
  <si>
    <t>30470DC0</t>
  </si>
  <si>
    <t>4005176635922</t>
  </si>
  <si>
    <t>30530002</t>
  </si>
  <si>
    <t>4005176728075</t>
  </si>
  <si>
    <t>30531001</t>
  </si>
  <si>
    <t>4005176728082</t>
  </si>
  <si>
    <t>30531DC1</t>
  </si>
  <si>
    <t>4005176729669</t>
  </si>
  <si>
    <t>30529001</t>
  </si>
  <si>
    <t>StartEdge PB dřez C-výp.</t>
  </si>
  <si>
    <t>4005176728068</t>
  </si>
  <si>
    <t>30358000</t>
  </si>
  <si>
    <t>Start Eco/Swift New PB dřez nízká výp.</t>
  </si>
  <si>
    <t>Swift New</t>
  </si>
  <si>
    <t>4005176472916</t>
  </si>
  <si>
    <t>30420000</t>
  </si>
  <si>
    <t>Tallinn PB dřez L-výp. dvojitá sprcha</t>
  </si>
  <si>
    <t>Tallinn</t>
  </si>
  <si>
    <t>4005176605079</t>
  </si>
  <si>
    <t>30420DC0</t>
  </si>
  <si>
    <t>4005176606380</t>
  </si>
  <si>
    <t>30419000</t>
  </si>
  <si>
    <t>Veletto PB dřez C-výp. dvojitá sprcha</t>
  </si>
  <si>
    <t>Veletto</t>
  </si>
  <si>
    <t>4005176605055</t>
  </si>
  <si>
    <t>30419DC0</t>
  </si>
  <si>
    <t>4005176605062</t>
  </si>
  <si>
    <t>Splachovaci systemy</t>
  </si>
  <si>
    <t>GROHE DIY Sanitary Systems</t>
  </si>
  <si>
    <t>Even nástěnný panel</t>
  </si>
  <si>
    <t>Even</t>
  </si>
  <si>
    <t>38966KF0</t>
  </si>
  <si>
    <t>4005176706400</t>
  </si>
  <si>
    <t>38811KF0</t>
  </si>
  <si>
    <t>Solido 3 v 1 WC 9 l 1,13m</t>
  </si>
  <si>
    <t>Solido</t>
  </si>
  <si>
    <t>4005176719721</t>
  </si>
  <si>
    <t>39930000</t>
  </si>
  <si>
    <t>Solido 4 v 1 vč. protihlukové ochrany WC</t>
  </si>
  <si>
    <t>4005176728105</t>
  </si>
  <si>
    <t>Sprchy</t>
  </si>
  <si>
    <t>GROHE DIY Showers &amp; Shw Sys</t>
  </si>
  <si>
    <t>26695000</t>
  </si>
  <si>
    <t>Vitalio Comfort 250 hlavová sp. Cube 9,5</t>
  </si>
  <si>
    <t>Vitalio Comfort 2021</t>
  </si>
  <si>
    <t>4005176580826</t>
  </si>
  <si>
    <t>Vitalio Joy</t>
  </si>
  <si>
    <t>27316000</t>
  </si>
  <si>
    <t>Vitalio Joy 110 Mono ruční sprcha 9,5 BL</t>
  </si>
  <si>
    <t>4005176872822</t>
  </si>
  <si>
    <t>Vitalio Joy Shower System</t>
  </si>
  <si>
    <t>26400001</t>
  </si>
  <si>
    <t>Vitalio Joy 310 sprchový systém THM</t>
  </si>
  <si>
    <t>4005176647918</t>
  </si>
  <si>
    <t>26401001</t>
  </si>
  <si>
    <t>4005176647659</t>
  </si>
  <si>
    <t>26403002</t>
  </si>
  <si>
    <t>Vitalio Joy 260 sprchový systém THM 9,5</t>
  </si>
  <si>
    <t>4005176647789</t>
  </si>
  <si>
    <t>26815000</t>
  </si>
  <si>
    <t>Vitalio Start 250 hlavová sprcha 9,5</t>
  </si>
  <si>
    <t>Vitalio Start 2021</t>
  </si>
  <si>
    <t>4005176728600</t>
  </si>
  <si>
    <t>Vitalio Start Shower System</t>
  </si>
  <si>
    <t>26696000</t>
  </si>
  <si>
    <t>Vitalio Start 250 sp. syst. THM Cube 9,5</t>
  </si>
  <si>
    <t>4005176580833</t>
  </si>
  <si>
    <t>26698000</t>
  </si>
  <si>
    <t>Vitalio Start 250 sprchový systém +přep.</t>
  </si>
  <si>
    <t>4005176580857</t>
  </si>
  <si>
    <t>26814001</t>
  </si>
  <si>
    <t>Vitalio Start 210 sprchový syst. THM 9,5</t>
  </si>
  <si>
    <t>4005176728594</t>
  </si>
  <si>
    <t>26816000</t>
  </si>
  <si>
    <t>Vitalio Start 250 sprchový syst. THM 9,5</t>
  </si>
  <si>
    <t>4005176728617</t>
  </si>
  <si>
    <t>26817000</t>
  </si>
  <si>
    <t>Vitalio Start 250 sp. syst. +přep. 9,5</t>
  </si>
  <si>
    <t>4005176728624</t>
  </si>
  <si>
    <t>34788000</t>
  </si>
  <si>
    <t>Precision Feel THM vana nás.</t>
  </si>
  <si>
    <t>Termostaty</t>
  </si>
  <si>
    <t>Precision Feel</t>
  </si>
  <si>
    <t>GROHE DIY Thermostats</t>
  </si>
  <si>
    <t>4005176613050</t>
  </si>
  <si>
    <t>34790000</t>
  </si>
  <si>
    <t>Precision Feel THM sprcha nás.</t>
  </si>
  <si>
    <t>4005176613074</t>
  </si>
  <si>
    <t>34791000</t>
  </si>
  <si>
    <t>Precision Feel THM sprcha nás. + spr.</t>
  </si>
  <si>
    <t>4005176613081</t>
  </si>
  <si>
    <t>34799000</t>
  </si>
  <si>
    <t>Precision Flow THM spr. nás. bez šroub.</t>
  </si>
  <si>
    <t>Precision Flow</t>
  </si>
  <si>
    <t>4005176632495</t>
  </si>
  <si>
    <t>34840000</t>
  </si>
  <si>
    <t>Precision Flow THM sprcha nás.</t>
  </si>
  <si>
    <t>4005176728631</t>
  </si>
  <si>
    <t>34841000</t>
  </si>
  <si>
    <t>Precision Flow THM spr. nás. + spr. 600</t>
  </si>
  <si>
    <t>4005176728648</t>
  </si>
  <si>
    <t>34842000</t>
  </si>
  <si>
    <t>Precision Flow THM spr. nás. + spr. 900</t>
  </si>
  <si>
    <t>4005176728655</t>
  </si>
  <si>
    <t>Velkoobchodní ceník (Česká republika a Slovenská republika)</t>
  </si>
  <si>
    <t>39902000</t>
  </si>
  <si>
    <t>Solido 5 v 1 vč.keram WC 3-6l 1,13m Slim</t>
  </si>
  <si>
    <t>4005176714016</t>
  </si>
  <si>
    <t>39920000</t>
  </si>
  <si>
    <t>4005176720376</t>
  </si>
  <si>
    <t>39816000</t>
  </si>
  <si>
    <t>Solido StartEdge 5 v 1 3-6l 1,13m</t>
  </si>
  <si>
    <t>Solido Start Edge Ceram Bundle</t>
  </si>
  <si>
    <t>4005176637162</t>
  </si>
  <si>
    <t>39817000</t>
  </si>
  <si>
    <t>Solido StartEdge 5 v 1  3-6l 1,13m</t>
  </si>
  <si>
    <t>4005176637179</t>
  </si>
  <si>
    <t>39815000</t>
  </si>
  <si>
    <t>StartEdge Ceramic WC souprava</t>
  </si>
  <si>
    <t>Start Edge Ceramic Bundle</t>
  </si>
  <si>
    <t>4005176637155</t>
  </si>
  <si>
    <t>Start PB umyvadlo vyt. perl. Tlačítko M</t>
  </si>
  <si>
    <t>4</t>
  </si>
  <si>
    <t>38966KV0</t>
  </si>
  <si>
    <t>4005176737886</t>
  </si>
  <si>
    <t>39883000</t>
  </si>
  <si>
    <t>Solido 3 v 1 WC Tectron Bau E</t>
  </si>
  <si>
    <t>4005176715112</t>
  </si>
  <si>
    <t>38964KV0</t>
  </si>
  <si>
    <t>Start WC splach. tl. Skate Air DF</t>
  </si>
  <si>
    <t>Start</t>
  </si>
  <si>
    <t>4005176737893</t>
  </si>
  <si>
    <t>Tento ceník je platný od 01.10.2022 do 31.12.2022</t>
  </si>
  <si>
    <t>36366002</t>
  </si>
  <si>
    <t>Get umyvadlo 6V</t>
  </si>
  <si>
    <t>Get</t>
  </si>
  <si>
    <t>GROHE Special Fittings Bath</t>
  </si>
  <si>
    <t>4005176695582</t>
  </si>
  <si>
    <t>23123003</t>
  </si>
  <si>
    <t>Start PB umyvadlo hl. tělo S Hyg</t>
  </si>
  <si>
    <t>4005176644146</t>
  </si>
  <si>
    <t>3</t>
  </si>
  <si>
    <t>39951000</t>
  </si>
  <si>
    <t>Start Edge Cer WC dvoudílné</t>
  </si>
  <si>
    <t>4005176763533</t>
  </si>
  <si>
    <t>Datum ukončení výroby</t>
  </si>
  <si>
    <t>26119000</t>
  </si>
  <si>
    <t>Vitalio Universal sprchová tyč 600 F BL</t>
  </si>
  <si>
    <t>Vitalio Universal</t>
  </si>
  <si>
    <t>4005176984679</t>
  </si>
  <si>
    <t>34789000</t>
  </si>
  <si>
    <t>Precision Feel THM sprcha nás. 120mm NL</t>
  </si>
  <si>
    <t>4005176613067</t>
  </si>
  <si>
    <t>ANO</t>
  </si>
  <si>
    <t>Nově zařazeno do ceníku</t>
  </si>
  <si>
    <t>Katalogová cena, EUR</t>
  </si>
  <si>
    <t>Katalogová cena, CZK (Eu*25)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</si>
</sst>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charset val="204"/>
      <scheme val="minor"/>
    </font>
    <font>
      <b/>
      <u/>
      <sz val="20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hair">
        <color rgb="FF000000"/>
      </top>
      <bottom/>
      <diagonal/>
    </border>
    <border>
      <left style="thin">
        <color theme="0"/>
      </left>
      <right/>
      <top style="hair">
        <color rgb="FF000000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43" fontId="12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49" fontId="7" fillId="0" borderId="0" xfId="0" quotePrefix="1" applyNumberFormat="1" applyFont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quotePrefix="1" applyNumberFormat="1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9" fontId="7" fillId="0" borderId="0" xfId="0" quotePrefix="1" applyNumberFormat="1" applyFont="1" applyAlignment="1">
      <alignment horizontal="left" vertical="center" wrapText="1"/>
    </xf>
    <xf numFmtId="49" fontId="7" fillId="0" borderId="8" xfId="0" quotePrefix="1" applyNumberFormat="1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Čárka" xfId="1" builtinId="3"/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9" formatCode="dd/mm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9" formatCode="dd/mm/yyyy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_ ;[Red]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0_ ;[Red]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2240449</xdr:colOff>
      <xdr:row>0</xdr:row>
      <xdr:rowOff>306912</xdr:rowOff>
    </xdr:from>
    <xdr:to>
      <xdr:col>9</xdr:col>
      <xdr:colOff>472037</xdr:colOff>
      <xdr:row>4</xdr:row>
      <xdr:rowOff>20104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032" y="306912"/>
          <a:ext cx="2867088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10" backgroundRefresh="0" adjustColumnWidth="0" connectionId="2" xr16:uid="{00000000-0016-0000-0000-000000000000}" autoFormatId="16" applyNumberFormats="0" applyBorderFormats="0" applyFontFormats="0" applyPatternFormats="0" applyAlignmentFormats="0" applyWidthHeightFormats="0">
  <queryTableRefresh nextId="39" unboundColumnsRight="2">
    <queryTableFields count="12">
      <queryTableField id="1" name="#" tableColumnId="1"/>
      <queryTableField id="11" name="Kód" tableColumnId="2"/>
      <queryTableField id="12" name="Název" tableColumnId="3"/>
      <queryTableField id="13" name="Výrobní stav" tableColumnId="4"/>
      <queryTableField id="14" name="Kategorie" tableColumnId="5"/>
      <queryTableField id="15" name="Design line" tableColumnId="6"/>
      <queryTableField id="19" name="Skupina" tableColumnId="7"/>
      <queryTableField id="22" name="EAN kód" tableColumnId="10"/>
      <queryTableField id="38" dataBound="0" tableColumnId="8"/>
      <queryTableField id="31" name="Katalogová cena, EUR" tableColumnId="9"/>
      <queryTableField id="33" dataBound="0" tableColumnId="11"/>
      <queryTableField id="35" dataBound="0" tableColumnId="13"/>
    </queryTableFields>
    <queryTableDeletedFields count="2">
      <deletedField name="Sortiment"/>
      <deletedField name="Velkoobchodní cena, EUR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_1" headers="0" backgroundRefresh="0" adjustColumnWidth="0" connectionId="1" xr16:uid="{00000000-0016-0000-0000-000001000000}" autoFormatId="16" applyNumberFormats="0" applyBorderFormats="0" applyFontFormats="0" applyPatternFormats="0" applyAlignmentFormats="0" applyWidthHeightFormats="0">
  <queryTableRefresh headersInLastRefresh="0" nextId="3">
    <queryTableFields count="1">
      <queryTableField id="2" name="Last up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S" displayName="TS" ref="A10:L90" tableType="queryTable" totalsRowShown="0" headerRowDxfId="18" dataDxfId="17" tableBorderDxfId="16">
  <autoFilter ref="A10:L90" xr:uid="{00000000-0009-0000-0100-000003000000}"/>
  <tableColumns count="12">
    <tableColumn id="1" xr3:uid="{00000000-0010-0000-0000-000001000000}" uniqueName="1" name="#" queryTableFieldId="1" dataDxfId="15"/>
    <tableColumn id="2" xr3:uid="{00000000-0010-0000-0000-000002000000}" uniqueName="2" name="Kód" queryTableFieldId="11" dataDxfId="14"/>
    <tableColumn id="3" xr3:uid="{00000000-0010-0000-0000-000003000000}" uniqueName="3" name="Název" queryTableFieldId="12" dataDxfId="13"/>
    <tableColumn id="4" xr3:uid="{00000000-0010-0000-0000-000004000000}" uniqueName="4" name="Výrobní stav" queryTableFieldId="13" dataDxfId="12"/>
    <tableColumn id="5" xr3:uid="{00000000-0010-0000-0000-000005000000}" uniqueName="5" name="Kategorie" queryTableFieldId="14" dataDxfId="11"/>
    <tableColumn id="6" xr3:uid="{00000000-0010-0000-0000-000006000000}" uniqueName="6" name="Design line" queryTableFieldId="15" dataDxfId="10"/>
    <tableColumn id="7" xr3:uid="{00000000-0010-0000-0000-000007000000}" uniqueName="7" name="Skupina" queryTableFieldId="19" dataDxfId="9"/>
    <tableColumn id="10" xr3:uid="{00000000-0010-0000-0000-00000A000000}" uniqueName="10" name="EAN kód" queryTableFieldId="22" dataDxfId="8"/>
    <tableColumn id="8" xr3:uid="{D6366122-4AD6-48F6-8ABD-0B67B9004C17}" uniqueName="8" name="Katalogová cena, CZK (Eu*25)" queryTableFieldId="38" dataDxfId="7">
      <calculatedColumnFormula>TS[[#This Row],[Katalogová cena, EUR]]*25</calculatedColumnFormula>
    </tableColumn>
    <tableColumn id="9" xr3:uid="{00000000-0010-0000-0000-000009000000}" uniqueName="9" name="Katalogová cena, EUR" queryTableFieldId="31" dataDxfId="6"/>
    <tableColumn id="11" xr3:uid="{617A5263-034F-4E79-B659-E8E09CD80DAC}" uniqueName="11" name="Nově zařazeno do ceníku" queryTableFieldId="33" dataDxfId="5"/>
    <tableColumn id="13" xr3:uid="{9D115C03-3AE2-43AF-A473-2FBEB6698C0A}" uniqueName="13" name="Datum ukončení výroby" queryTableFieldId="35" dataDxfId="4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astUpdate" displayName="LastUpdate" ref="H2" tableType="queryTable" headerRowCount="0" totalsRowShown="0" headerRowDxfId="3" dataDxfId="2">
  <tableColumns count="1">
    <tableColumn id="2" xr3:uid="{00000000-0010-0000-0100-000002000000}" uniqueName="2" name="Last update" queryTableFieldId="2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L90"/>
  <sheetViews>
    <sheetView showGridLines="0" tabSelected="1" zoomScale="90" zoomScaleNormal="90" zoomScaleSheetLayoutView="90" workbookViewId="0">
      <pane ySplit="10" topLeftCell="A11" activePane="bottomLeft" state="frozen"/>
      <selection pane="bottomLeft" activeCell="H13" sqref="H13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44.7109375" style="1" customWidth="1"/>
    <col min="4" max="4" width="8.7109375" style="1" customWidth="1"/>
    <col min="5" max="5" width="24.85546875" style="1" customWidth="1"/>
    <col min="6" max="7" width="33.7109375" style="1" customWidth="1"/>
    <col min="8" max="9" width="17.85546875" style="1" customWidth="1"/>
    <col min="10" max="10" width="13.7109375" style="1" customWidth="1"/>
    <col min="11" max="11" width="10.140625" style="1" customWidth="1"/>
    <col min="12" max="12" width="12.140625" style="3" customWidth="1"/>
    <col min="13" max="16384" width="9.140625" style="3"/>
  </cols>
  <sheetData>
    <row r="1" spans="1:12" ht="50.1" customHeight="1" x14ac:dyDescent="0.25">
      <c r="A1" s="42" t="s">
        <v>241</v>
      </c>
      <c r="B1" s="42"/>
      <c r="C1" s="42"/>
      <c r="D1" s="42"/>
      <c r="E1" s="42"/>
      <c r="F1" s="42"/>
      <c r="G1" s="22"/>
    </row>
    <row r="2" spans="1:12" x14ac:dyDescent="0.25">
      <c r="A2" s="43" t="s">
        <v>269</v>
      </c>
      <c r="B2" s="43"/>
      <c r="C2" s="43"/>
      <c r="D2" s="43"/>
      <c r="E2" s="43"/>
      <c r="F2" s="43"/>
      <c r="G2" s="34"/>
      <c r="H2" s="9">
        <v>44743.68988125</v>
      </c>
      <c r="I2" s="9"/>
      <c r="J2" s="9"/>
    </row>
    <row r="3" spans="1:12" s="6" customFormat="1" ht="15" customHeight="1" x14ac:dyDescent="0.25">
      <c r="A3" s="40" t="s">
        <v>8</v>
      </c>
      <c r="B3" s="40"/>
      <c r="C3" s="40"/>
      <c r="D3" s="40"/>
      <c r="E3" s="40"/>
      <c r="F3" s="40"/>
      <c r="G3" s="7"/>
      <c r="H3" s="8"/>
      <c r="I3" s="8"/>
      <c r="J3" s="8"/>
      <c r="K3" s="33"/>
    </row>
    <row r="4" spans="1:12" s="6" customFormat="1" ht="12" customHeight="1" x14ac:dyDescent="0.25">
      <c r="A4" s="40"/>
      <c r="B4" s="40"/>
      <c r="C4" s="40"/>
      <c r="D4" s="40"/>
      <c r="E4" s="40"/>
      <c r="F4" s="40"/>
      <c r="G4" s="35"/>
      <c r="H4" s="23"/>
      <c r="I4" s="23"/>
      <c r="J4" s="23"/>
      <c r="K4" s="33"/>
    </row>
    <row r="5" spans="1:12" s="6" customFormat="1" ht="12" customHeight="1" x14ac:dyDescent="0.25">
      <c r="A5" s="40" t="s">
        <v>9</v>
      </c>
      <c r="B5" s="40"/>
      <c r="C5" s="40"/>
      <c r="D5" s="40"/>
      <c r="E5" s="40"/>
      <c r="F5" s="40"/>
      <c r="G5" s="35"/>
      <c r="H5" s="23"/>
      <c r="I5" s="23"/>
      <c r="J5" s="23"/>
      <c r="K5" s="33"/>
    </row>
    <row r="6" spans="1:12" s="6" customFormat="1" ht="12" customHeight="1" x14ac:dyDescent="0.25">
      <c r="A6" s="40"/>
      <c r="B6" s="40"/>
      <c r="C6" s="40"/>
      <c r="D6" s="40"/>
      <c r="E6" s="40"/>
      <c r="F6" s="40"/>
      <c r="G6" s="35"/>
      <c r="H6" s="23"/>
      <c r="I6" s="23"/>
      <c r="J6" s="23"/>
      <c r="K6" s="33"/>
    </row>
    <row r="7" spans="1:12" s="6" customFormat="1" ht="12" customHeight="1" x14ac:dyDescent="0.25">
      <c r="A7" s="40" t="s">
        <v>10</v>
      </c>
      <c r="B7" s="40"/>
      <c r="C7" s="40"/>
      <c r="D7" s="40"/>
      <c r="E7" s="40"/>
      <c r="F7" s="40"/>
      <c r="G7" s="35"/>
      <c r="H7" s="23"/>
      <c r="I7" s="23"/>
      <c r="J7" s="23"/>
      <c r="K7" s="33"/>
    </row>
    <row r="8" spans="1:12" s="6" customFormat="1" ht="24" customHeight="1" x14ac:dyDescent="0.25">
      <c r="A8" s="40" t="s">
        <v>7</v>
      </c>
      <c r="B8" s="40"/>
      <c r="C8" s="40"/>
      <c r="D8" s="40"/>
      <c r="E8" s="40"/>
      <c r="F8" s="40"/>
      <c r="G8" s="40"/>
      <c r="H8" s="23"/>
      <c r="I8" s="23"/>
      <c r="J8" s="23"/>
      <c r="K8" s="33"/>
    </row>
    <row r="9" spans="1:12" s="6" customFormat="1" ht="12" x14ac:dyDescent="0.25">
      <c r="A9" s="41"/>
      <c r="B9" s="41"/>
      <c r="C9" s="41"/>
      <c r="D9" s="41"/>
      <c r="E9" s="41"/>
      <c r="F9" s="41"/>
      <c r="G9" s="41"/>
      <c r="H9" s="8"/>
      <c r="I9" s="8"/>
      <c r="J9" s="8"/>
      <c r="K9" s="33"/>
    </row>
    <row r="10" spans="1:12" s="2" customFormat="1" ht="45" customHeight="1" x14ac:dyDescent="0.25">
      <c r="A10" s="10" t="s">
        <v>0</v>
      </c>
      <c r="B10" s="11" t="s">
        <v>1</v>
      </c>
      <c r="C10" s="11" t="s">
        <v>2</v>
      </c>
      <c r="D10" s="11" t="s">
        <v>4</v>
      </c>
      <c r="E10" s="11" t="s">
        <v>3</v>
      </c>
      <c r="F10" s="11" t="s">
        <v>5</v>
      </c>
      <c r="G10" s="11" t="s">
        <v>6</v>
      </c>
      <c r="H10" s="12" t="s">
        <v>11</v>
      </c>
      <c r="I10" s="12" t="s">
        <v>293</v>
      </c>
      <c r="J10" s="12" t="s">
        <v>292</v>
      </c>
      <c r="K10" s="36" t="s">
        <v>291</v>
      </c>
      <c r="L10" s="24" t="s">
        <v>282</v>
      </c>
    </row>
    <row r="11" spans="1:12" x14ac:dyDescent="0.25">
      <c r="A11" s="1">
        <v>1</v>
      </c>
      <c r="B11" s="4" t="s">
        <v>242</v>
      </c>
      <c r="C11" s="5" t="s">
        <v>243</v>
      </c>
      <c r="D11" s="4" t="s">
        <v>15</v>
      </c>
      <c r="E11" s="5" t="s">
        <v>13</v>
      </c>
      <c r="F11" s="5" t="s">
        <v>16</v>
      </c>
      <c r="G11" s="5" t="s">
        <v>17</v>
      </c>
      <c r="H11" s="13" t="s">
        <v>244</v>
      </c>
      <c r="I11" s="37">
        <f>TS[[#This Row],[Katalogová cena, EUR]]*25</f>
        <v>11962</v>
      </c>
      <c r="J11" s="18">
        <v>478.48</v>
      </c>
      <c r="K11" s="19"/>
      <c r="L11" s="32"/>
    </row>
    <row r="12" spans="1:12" x14ac:dyDescent="0.25">
      <c r="A12" s="14">
        <v>2</v>
      </c>
      <c r="B12" s="15" t="s">
        <v>247</v>
      </c>
      <c r="C12" s="16" t="s">
        <v>248</v>
      </c>
      <c r="D12" s="15" t="s">
        <v>15</v>
      </c>
      <c r="E12" s="16" t="s">
        <v>13</v>
      </c>
      <c r="F12" s="16" t="s">
        <v>249</v>
      </c>
      <c r="G12" s="16" t="s">
        <v>17</v>
      </c>
      <c r="H12" s="17" t="s">
        <v>250</v>
      </c>
      <c r="I12" s="38">
        <f>TS[[#This Row],[Katalogová cena, EUR]]*25</f>
        <v>15775.75</v>
      </c>
      <c r="J12" s="18">
        <v>631.03</v>
      </c>
      <c r="K12" s="4" t="s">
        <v>290</v>
      </c>
      <c r="L12" s="32"/>
    </row>
    <row r="13" spans="1:12" x14ac:dyDescent="0.25">
      <c r="A13" s="14">
        <v>3</v>
      </c>
      <c r="B13" s="15" t="s">
        <v>251</v>
      </c>
      <c r="C13" s="16" t="s">
        <v>252</v>
      </c>
      <c r="D13" s="15" t="s">
        <v>15</v>
      </c>
      <c r="E13" s="16" t="s">
        <v>13</v>
      </c>
      <c r="F13" s="16" t="s">
        <v>249</v>
      </c>
      <c r="G13" s="16" t="s">
        <v>17</v>
      </c>
      <c r="H13" s="17" t="s">
        <v>253</v>
      </c>
      <c r="I13" s="38">
        <f>TS[[#This Row],[Katalogová cena, EUR]]*25</f>
        <v>13933.000000000002</v>
      </c>
      <c r="J13" s="18">
        <v>557.32000000000005</v>
      </c>
      <c r="K13" s="4" t="s">
        <v>290</v>
      </c>
      <c r="L13" s="32"/>
    </row>
    <row r="14" spans="1:12" x14ac:dyDescent="0.25">
      <c r="A14" s="1">
        <v>4</v>
      </c>
      <c r="B14" s="15" t="s">
        <v>18</v>
      </c>
      <c r="C14" s="16" t="s">
        <v>19</v>
      </c>
      <c r="D14" s="15" t="s">
        <v>15</v>
      </c>
      <c r="E14" s="16" t="s">
        <v>13</v>
      </c>
      <c r="F14" s="16" t="s">
        <v>20</v>
      </c>
      <c r="G14" s="16" t="s">
        <v>17</v>
      </c>
      <c r="H14" s="17" t="s">
        <v>21</v>
      </c>
      <c r="I14" s="38">
        <f>TS[[#This Row],[Katalogová cena, EUR]]*25</f>
        <v>16269</v>
      </c>
      <c r="J14" s="18">
        <v>650.76</v>
      </c>
      <c r="K14" s="19"/>
      <c r="L14" s="32"/>
    </row>
    <row r="15" spans="1:12" x14ac:dyDescent="0.25">
      <c r="A15" s="14">
        <v>5</v>
      </c>
      <c r="B15" s="15" t="s">
        <v>245</v>
      </c>
      <c r="C15" s="16" t="s">
        <v>19</v>
      </c>
      <c r="D15" s="15" t="s">
        <v>15</v>
      </c>
      <c r="E15" s="16" t="s">
        <v>13</v>
      </c>
      <c r="F15" s="16" t="s">
        <v>20</v>
      </c>
      <c r="G15" s="16" t="s">
        <v>17</v>
      </c>
      <c r="H15" s="17" t="s">
        <v>246</v>
      </c>
      <c r="I15" s="38">
        <f>TS[[#This Row],[Katalogová cena, EUR]]*25</f>
        <v>14504</v>
      </c>
      <c r="J15" s="18">
        <v>580.16</v>
      </c>
      <c r="K15" s="19"/>
      <c r="L15" s="32"/>
    </row>
    <row r="16" spans="1:12" x14ac:dyDescent="0.25">
      <c r="A16" s="14">
        <v>6</v>
      </c>
      <c r="B16" s="15" t="s">
        <v>254</v>
      </c>
      <c r="C16" s="16" t="s">
        <v>255</v>
      </c>
      <c r="D16" s="15" t="s">
        <v>15</v>
      </c>
      <c r="E16" s="16" t="s">
        <v>13</v>
      </c>
      <c r="F16" s="16" t="s">
        <v>256</v>
      </c>
      <c r="G16" s="16" t="s">
        <v>14</v>
      </c>
      <c r="H16" s="17" t="s">
        <v>257</v>
      </c>
      <c r="I16" s="38">
        <f>TS[[#This Row],[Katalogová cena, EUR]]*25</f>
        <v>8109</v>
      </c>
      <c r="J16" s="18">
        <v>324.36</v>
      </c>
      <c r="K16" s="4" t="s">
        <v>290</v>
      </c>
      <c r="L16" s="32"/>
    </row>
    <row r="17" spans="1:12" x14ac:dyDescent="0.25">
      <c r="A17" s="1">
        <v>7</v>
      </c>
      <c r="B17" s="15" t="s">
        <v>279</v>
      </c>
      <c r="C17" s="16" t="s">
        <v>280</v>
      </c>
      <c r="D17" s="15" t="s">
        <v>15</v>
      </c>
      <c r="E17" s="16" t="s">
        <v>13</v>
      </c>
      <c r="F17" s="16" t="s">
        <v>256</v>
      </c>
      <c r="G17" s="16" t="s">
        <v>14</v>
      </c>
      <c r="H17" s="17" t="s">
        <v>281</v>
      </c>
      <c r="I17" s="38">
        <f>TS[[#This Row],[Katalogová cena, EUR]]*25</f>
        <v>10984</v>
      </c>
      <c r="J17" s="18">
        <v>439.36</v>
      </c>
      <c r="K17" s="4" t="s">
        <v>290</v>
      </c>
      <c r="L17" s="32"/>
    </row>
    <row r="18" spans="1:12" x14ac:dyDescent="0.25">
      <c r="A18" s="14">
        <v>8</v>
      </c>
      <c r="B18" s="15" t="s">
        <v>22</v>
      </c>
      <c r="C18" s="16" t="s">
        <v>23</v>
      </c>
      <c r="D18" s="15" t="s">
        <v>15</v>
      </c>
      <c r="E18" s="16" t="s">
        <v>13</v>
      </c>
      <c r="F18" s="16" t="s">
        <v>24</v>
      </c>
      <c r="G18" s="16" t="s">
        <v>14</v>
      </c>
      <c r="H18" s="17" t="s">
        <v>25</v>
      </c>
      <c r="I18" s="38">
        <f>TS[[#This Row],[Katalogová cena, EUR]]*25</f>
        <v>9208.75</v>
      </c>
      <c r="J18" s="18">
        <v>368.35</v>
      </c>
      <c r="K18" s="19"/>
      <c r="L18" s="32"/>
    </row>
    <row r="19" spans="1:12" x14ac:dyDescent="0.25">
      <c r="A19" s="14">
        <v>9</v>
      </c>
      <c r="B19" s="15" t="s">
        <v>270</v>
      </c>
      <c r="C19" s="16" t="s">
        <v>271</v>
      </c>
      <c r="D19" s="15" t="s">
        <v>15</v>
      </c>
      <c r="E19" s="16" t="s">
        <v>26</v>
      </c>
      <c r="F19" s="16" t="s">
        <v>272</v>
      </c>
      <c r="G19" s="16" t="s">
        <v>273</v>
      </c>
      <c r="H19" s="17" t="s">
        <v>274</v>
      </c>
      <c r="I19" s="38">
        <f>TS[[#This Row],[Katalogová cena, EUR]]*25</f>
        <v>10726.5</v>
      </c>
      <c r="J19" s="18">
        <v>429.06</v>
      </c>
      <c r="K19" s="4" t="s">
        <v>290</v>
      </c>
      <c r="L19" s="32"/>
    </row>
    <row r="20" spans="1:12" x14ac:dyDescent="0.25">
      <c r="A20" s="1">
        <v>10</v>
      </c>
      <c r="B20" s="15" t="s">
        <v>275</v>
      </c>
      <c r="C20" s="16" t="s">
        <v>276</v>
      </c>
      <c r="D20" s="15" t="s">
        <v>12</v>
      </c>
      <c r="E20" s="16" t="s">
        <v>26</v>
      </c>
      <c r="F20" s="16" t="s">
        <v>35</v>
      </c>
      <c r="G20" s="16" t="s">
        <v>27</v>
      </c>
      <c r="H20" s="17" t="s">
        <v>277</v>
      </c>
      <c r="I20" s="38">
        <f>TS[[#This Row],[Katalogová cena, EUR]]*25</f>
        <v>3568.75</v>
      </c>
      <c r="J20" s="18">
        <v>142.75</v>
      </c>
      <c r="K20" s="4" t="s">
        <v>290</v>
      </c>
      <c r="L20" s="32"/>
    </row>
    <row r="21" spans="1:12" x14ac:dyDescent="0.25">
      <c r="A21" s="14">
        <v>11</v>
      </c>
      <c r="B21" s="15" t="s">
        <v>34</v>
      </c>
      <c r="C21" s="16" t="s">
        <v>28</v>
      </c>
      <c r="D21" s="15" t="s">
        <v>12</v>
      </c>
      <c r="E21" s="16" t="s">
        <v>26</v>
      </c>
      <c r="F21" s="16" t="s">
        <v>35</v>
      </c>
      <c r="G21" s="16" t="s">
        <v>27</v>
      </c>
      <c r="H21" s="17" t="s">
        <v>36</v>
      </c>
      <c r="I21" s="38">
        <f>TS[[#This Row],[Katalogová cena, EUR]]*25</f>
        <v>4036.75</v>
      </c>
      <c r="J21" s="18">
        <v>161.47</v>
      </c>
      <c r="K21" s="19"/>
      <c r="L21" s="32"/>
    </row>
    <row r="22" spans="1:12" x14ac:dyDescent="0.25">
      <c r="A22" s="14">
        <v>12</v>
      </c>
      <c r="B22" s="15" t="s">
        <v>37</v>
      </c>
      <c r="C22" s="16" t="s">
        <v>30</v>
      </c>
      <c r="D22" s="15" t="s">
        <v>12</v>
      </c>
      <c r="E22" s="16" t="s">
        <v>26</v>
      </c>
      <c r="F22" s="16" t="s">
        <v>35</v>
      </c>
      <c r="G22" s="16" t="s">
        <v>27</v>
      </c>
      <c r="H22" s="17" t="s">
        <v>38</v>
      </c>
      <c r="I22" s="38">
        <f>TS[[#This Row],[Katalogová cena, EUR]]*25</f>
        <v>2806.75</v>
      </c>
      <c r="J22" s="18">
        <v>112.27</v>
      </c>
      <c r="K22" s="19"/>
      <c r="L22" s="32"/>
    </row>
    <row r="23" spans="1:12" x14ac:dyDescent="0.25">
      <c r="A23" s="1">
        <v>13</v>
      </c>
      <c r="B23" s="15" t="s">
        <v>39</v>
      </c>
      <c r="C23" s="16" t="s">
        <v>40</v>
      </c>
      <c r="D23" s="15" t="s">
        <v>12</v>
      </c>
      <c r="E23" s="16" t="s">
        <v>26</v>
      </c>
      <c r="F23" s="16" t="s">
        <v>35</v>
      </c>
      <c r="G23" s="16" t="s">
        <v>27</v>
      </c>
      <c r="H23" s="17" t="s">
        <v>41</v>
      </c>
      <c r="I23" s="38">
        <f>TS[[#This Row],[Katalogová cena, EUR]]*25</f>
        <v>2452.25</v>
      </c>
      <c r="J23" s="18">
        <v>98.09</v>
      </c>
      <c r="K23" s="19"/>
      <c r="L23" s="32"/>
    </row>
    <row r="24" spans="1:12" x14ac:dyDescent="0.25">
      <c r="A24" s="14">
        <v>14</v>
      </c>
      <c r="B24" s="15" t="s">
        <v>42</v>
      </c>
      <c r="C24" s="16" t="s">
        <v>43</v>
      </c>
      <c r="D24" s="15" t="s">
        <v>12</v>
      </c>
      <c r="E24" s="16" t="s">
        <v>26</v>
      </c>
      <c r="F24" s="16" t="s">
        <v>35</v>
      </c>
      <c r="G24" s="16" t="s">
        <v>27</v>
      </c>
      <c r="H24" s="17" t="s">
        <v>44</v>
      </c>
      <c r="I24" s="38">
        <f>TS[[#This Row],[Katalogová cena, EUR]]*25</f>
        <v>2452.25</v>
      </c>
      <c r="J24" s="18">
        <v>98.09</v>
      </c>
      <c r="K24" s="19"/>
      <c r="L24" s="32"/>
    </row>
    <row r="25" spans="1:12" x14ac:dyDescent="0.25">
      <c r="A25" s="14">
        <v>15</v>
      </c>
      <c r="B25" s="15" t="s">
        <v>45</v>
      </c>
      <c r="C25" s="16" t="s">
        <v>43</v>
      </c>
      <c r="D25" s="15" t="s">
        <v>12</v>
      </c>
      <c r="E25" s="16" t="s">
        <v>26</v>
      </c>
      <c r="F25" s="16" t="s">
        <v>35</v>
      </c>
      <c r="G25" s="16" t="s">
        <v>27</v>
      </c>
      <c r="H25" s="17" t="s">
        <v>46</v>
      </c>
      <c r="I25" s="38">
        <f>TS[[#This Row],[Katalogová cena, EUR]]*25</f>
        <v>2806.75</v>
      </c>
      <c r="J25" s="18">
        <v>112.27</v>
      </c>
      <c r="K25" s="19"/>
      <c r="L25" s="32"/>
    </row>
    <row r="26" spans="1:12" x14ac:dyDescent="0.25">
      <c r="A26" s="1">
        <v>16</v>
      </c>
      <c r="B26" s="15" t="s">
        <v>47</v>
      </c>
      <c r="C26" s="16" t="s">
        <v>48</v>
      </c>
      <c r="D26" s="15" t="s">
        <v>12</v>
      </c>
      <c r="E26" s="16" t="s">
        <v>26</v>
      </c>
      <c r="F26" s="16" t="s">
        <v>35</v>
      </c>
      <c r="G26" s="16" t="s">
        <v>27</v>
      </c>
      <c r="H26" s="17" t="s">
        <v>49</v>
      </c>
      <c r="I26" s="38">
        <f>TS[[#This Row],[Katalogová cena, EUR]]*25</f>
        <v>3870.5</v>
      </c>
      <c r="J26" s="18">
        <v>154.82</v>
      </c>
      <c r="K26" s="19"/>
      <c r="L26" s="32"/>
    </row>
    <row r="27" spans="1:12" x14ac:dyDescent="0.25">
      <c r="A27" s="14">
        <v>17</v>
      </c>
      <c r="B27" s="15" t="s">
        <v>50</v>
      </c>
      <c r="C27" s="16" t="s">
        <v>43</v>
      </c>
      <c r="D27" s="15" t="s">
        <v>12</v>
      </c>
      <c r="E27" s="16" t="s">
        <v>26</v>
      </c>
      <c r="F27" s="16" t="s">
        <v>35</v>
      </c>
      <c r="G27" s="16" t="s">
        <v>27</v>
      </c>
      <c r="H27" s="17" t="s">
        <v>51</v>
      </c>
      <c r="I27" s="38">
        <f>TS[[#This Row],[Katalogová cena, EUR]]*25</f>
        <v>2806.75</v>
      </c>
      <c r="J27" s="18">
        <v>112.27</v>
      </c>
      <c r="K27" s="19"/>
      <c r="L27" s="32"/>
    </row>
    <row r="28" spans="1:12" x14ac:dyDescent="0.25">
      <c r="A28" s="14">
        <v>18</v>
      </c>
      <c r="B28" s="15" t="s">
        <v>52</v>
      </c>
      <c r="C28" s="16" t="s">
        <v>53</v>
      </c>
      <c r="D28" s="15" t="s">
        <v>15</v>
      </c>
      <c r="E28" s="16" t="s">
        <v>26</v>
      </c>
      <c r="F28" s="16" t="s">
        <v>35</v>
      </c>
      <c r="G28" s="16" t="s">
        <v>27</v>
      </c>
      <c r="H28" s="17" t="s">
        <v>54</v>
      </c>
      <c r="I28" s="38">
        <f>TS[[#This Row],[Katalogová cena, EUR]]*25</f>
        <v>4021.5000000000005</v>
      </c>
      <c r="J28" s="18">
        <v>160.86000000000001</v>
      </c>
      <c r="K28" s="19"/>
      <c r="L28" s="32"/>
    </row>
    <row r="29" spans="1:12" x14ac:dyDescent="0.25">
      <c r="A29" s="1">
        <v>19</v>
      </c>
      <c r="B29" s="15" t="s">
        <v>55</v>
      </c>
      <c r="C29" s="16" t="s">
        <v>56</v>
      </c>
      <c r="D29" s="15" t="s">
        <v>15</v>
      </c>
      <c r="E29" s="16" t="s">
        <v>26</v>
      </c>
      <c r="F29" s="16" t="s">
        <v>35</v>
      </c>
      <c r="G29" s="16" t="s">
        <v>27</v>
      </c>
      <c r="H29" s="17" t="s">
        <v>57</v>
      </c>
      <c r="I29" s="38">
        <f>TS[[#This Row],[Katalogová cena, EUR]]*25</f>
        <v>2806.75</v>
      </c>
      <c r="J29" s="18">
        <v>112.27</v>
      </c>
      <c r="K29" s="19"/>
      <c r="L29" s="32"/>
    </row>
    <row r="30" spans="1:12" x14ac:dyDescent="0.25">
      <c r="A30" s="14">
        <v>20</v>
      </c>
      <c r="B30" s="15" t="s">
        <v>58</v>
      </c>
      <c r="C30" s="16" t="s">
        <v>258</v>
      </c>
      <c r="D30" s="15" t="s">
        <v>15</v>
      </c>
      <c r="E30" s="16" t="s">
        <v>26</v>
      </c>
      <c r="F30" s="16" t="s">
        <v>35</v>
      </c>
      <c r="G30" s="16" t="s">
        <v>27</v>
      </c>
      <c r="H30" s="17" t="s">
        <v>59</v>
      </c>
      <c r="I30" s="38">
        <f>TS[[#This Row],[Katalogová cena, EUR]]*25</f>
        <v>5976</v>
      </c>
      <c r="J30" s="18">
        <v>239.04</v>
      </c>
      <c r="K30" s="19"/>
      <c r="L30" s="32"/>
    </row>
    <row r="31" spans="1:12" x14ac:dyDescent="0.25">
      <c r="A31" s="14">
        <v>21</v>
      </c>
      <c r="B31" s="15" t="s">
        <v>60</v>
      </c>
      <c r="C31" s="16" t="s">
        <v>32</v>
      </c>
      <c r="D31" s="15" t="s">
        <v>15</v>
      </c>
      <c r="E31" s="16" t="s">
        <v>26</v>
      </c>
      <c r="F31" s="16" t="s">
        <v>35</v>
      </c>
      <c r="G31" s="16" t="s">
        <v>27</v>
      </c>
      <c r="H31" s="17" t="s">
        <v>61</v>
      </c>
      <c r="I31" s="38">
        <f>TS[[#This Row],[Katalogová cena, EUR]]*25</f>
        <v>3146.5</v>
      </c>
      <c r="J31" s="18">
        <v>125.86</v>
      </c>
      <c r="K31" s="19"/>
      <c r="L31" s="32"/>
    </row>
    <row r="32" spans="1:12" x14ac:dyDescent="0.25">
      <c r="A32" s="1">
        <v>22</v>
      </c>
      <c r="B32" s="15" t="s">
        <v>62</v>
      </c>
      <c r="C32" s="16" t="s">
        <v>63</v>
      </c>
      <c r="D32" s="15" t="s">
        <v>15</v>
      </c>
      <c r="E32" s="16" t="s">
        <v>26</v>
      </c>
      <c r="F32" s="16" t="s">
        <v>35</v>
      </c>
      <c r="G32" s="16" t="s">
        <v>27</v>
      </c>
      <c r="H32" s="17" t="s">
        <v>64</v>
      </c>
      <c r="I32" s="38">
        <f>TS[[#This Row],[Katalogová cena, EUR]]*25</f>
        <v>2686.25</v>
      </c>
      <c r="J32" s="18">
        <v>107.45</v>
      </c>
      <c r="K32" s="19"/>
      <c r="L32" s="32"/>
    </row>
    <row r="33" spans="1:12" x14ac:dyDescent="0.25">
      <c r="A33" s="14">
        <v>23</v>
      </c>
      <c r="B33" s="15" t="s">
        <v>65</v>
      </c>
      <c r="C33" s="16" t="s">
        <v>66</v>
      </c>
      <c r="D33" s="15" t="s">
        <v>15</v>
      </c>
      <c r="E33" s="16" t="s">
        <v>26</v>
      </c>
      <c r="F33" s="16" t="s">
        <v>35</v>
      </c>
      <c r="G33" s="16" t="s">
        <v>27</v>
      </c>
      <c r="H33" s="17" t="s">
        <v>67</v>
      </c>
      <c r="I33" s="38">
        <f>TS[[#This Row],[Katalogová cena, EUR]]*25</f>
        <v>2452.25</v>
      </c>
      <c r="J33" s="18">
        <v>98.09</v>
      </c>
      <c r="K33" s="19"/>
      <c r="L33" s="32"/>
    </row>
    <row r="34" spans="1:12" x14ac:dyDescent="0.25">
      <c r="A34" s="14">
        <v>24</v>
      </c>
      <c r="B34" s="15" t="s">
        <v>68</v>
      </c>
      <c r="C34" s="16" t="s">
        <v>43</v>
      </c>
      <c r="D34" s="15" t="s">
        <v>12</v>
      </c>
      <c r="E34" s="16" t="s">
        <v>26</v>
      </c>
      <c r="F34" s="16" t="s">
        <v>35</v>
      </c>
      <c r="G34" s="16" t="s">
        <v>27</v>
      </c>
      <c r="H34" s="17" t="s">
        <v>69</v>
      </c>
      <c r="I34" s="38">
        <f>TS[[#This Row],[Katalogová cena, EUR]]*25</f>
        <v>2452.25</v>
      </c>
      <c r="J34" s="18">
        <v>98.09</v>
      </c>
      <c r="K34" s="19"/>
      <c r="L34" s="32"/>
    </row>
    <row r="35" spans="1:12" x14ac:dyDescent="0.25">
      <c r="A35" s="1">
        <v>25</v>
      </c>
      <c r="B35" s="15" t="s">
        <v>70</v>
      </c>
      <c r="C35" s="16" t="s">
        <v>31</v>
      </c>
      <c r="D35" s="15" t="s">
        <v>12</v>
      </c>
      <c r="E35" s="16" t="s">
        <v>26</v>
      </c>
      <c r="F35" s="16" t="s">
        <v>35</v>
      </c>
      <c r="G35" s="16" t="s">
        <v>27</v>
      </c>
      <c r="H35" s="17" t="s">
        <v>71</v>
      </c>
      <c r="I35" s="38">
        <f>TS[[#This Row],[Katalogová cena, EUR]]*25</f>
        <v>2293.75</v>
      </c>
      <c r="J35" s="18">
        <v>91.75</v>
      </c>
      <c r="K35" s="19"/>
      <c r="L35" s="32"/>
    </row>
    <row r="36" spans="1:12" x14ac:dyDescent="0.25">
      <c r="A36" s="14">
        <v>26</v>
      </c>
      <c r="B36" s="15" t="s">
        <v>72</v>
      </c>
      <c r="C36" s="16" t="s">
        <v>73</v>
      </c>
      <c r="D36" s="15" t="s">
        <v>12</v>
      </c>
      <c r="E36" s="16" t="s">
        <v>26</v>
      </c>
      <c r="F36" s="16" t="s">
        <v>35</v>
      </c>
      <c r="G36" s="16" t="s">
        <v>27</v>
      </c>
      <c r="H36" s="17" t="s">
        <v>74</v>
      </c>
      <c r="I36" s="38">
        <f>TS[[#This Row],[Katalogová cena, EUR]]*25</f>
        <v>2399.5</v>
      </c>
      <c r="J36" s="18">
        <v>95.98</v>
      </c>
      <c r="K36" s="19"/>
      <c r="L36" s="32"/>
    </row>
    <row r="37" spans="1:12" x14ac:dyDescent="0.25">
      <c r="A37" s="14">
        <v>27</v>
      </c>
      <c r="B37" s="15" t="s">
        <v>75</v>
      </c>
      <c r="C37" s="16" t="s">
        <v>33</v>
      </c>
      <c r="D37" s="15" t="s">
        <v>12</v>
      </c>
      <c r="E37" s="16" t="s">
        <v>26</v>
      </c>
      <c r="F37" s="16" t="s">
        <v>35</v>
      </c>
      <c r="G37" s="16" t="s">
        <v>27</v>
      </c>
      <c r="H37" s="17" t="s">
        <v>76</v>
      </c>
      <c r="I37" s="38">
        <f>TS[[#This Row],[Katalogová cena, EUR]]*25</f>
        <v>2557.75</v>
      </c>
      <c r="J37" s="18">
        <v>102.31</v>
      </c>
      <c r="K37" s="19"/>
      <c r="L37" s="32"/>
    </row>
    <row r="38" spans="1:12" x14ac:dyDescent="0.25">
      <c r="A38" s="1">
        <v>28</v>
      </c>
      <c r="B38" s="15" t="s">
        <v>77</v>
      </c>
      <c r="C38" s="16" t="s">
        <v>78</v>
      </c>
      <c r="D38" s="15" t="s">
        <v>12</v>
      </c>
      <c r="E38" s="16" t="s">
        <v>26</v>
      </c>
      <c r="F38" s="16" t="s">
        <v>35</v>
      </c>
      <c r="G38" s="16" t="s">
        <v>27</v>
      </c>
      <c r="H38" s="17" t="s">
        <v>79</v>
      </c>
      <c r="I38" s="38">
        <f>TS[[#This Row],[Katalogová cena, EUR]]*25</f>
        <v>3380.5</v>
      </c>
      <c r="J38" s="18">
        <v>135.22</v>
      </c>
      <c r="K38" s="19"/>
      <c r="L38" s="32"/>
    </row>
    <row r="39" spans="1:12" x14ac:dyDescent="0.25">
      <c r="A39" s="14">
        <v>29</v>
      </c>
      <c r="B39" s="15" t="s">
        <v>80</v>
      </c>
      <c r="C39" s="16" t="s">
        <v>81</v>
      </c>
      <c r="D39" s="15" t="s">
        <v>12</v>
      </c>
      <c r="E39" s="16" t="s">
        <v>26</v>
      </c>
      <c r="F39" s="16" t="s">
        <v>82</v>
      </c>
      <c r="G39" s="16" t="s">
        <v>27</v>
      </c>
      <c r="H39" s="17" t="s">
        <v>83</v>
      </c>
      <c r="I39" s="38">
        <f>TS[[#This Row],[Katalogová cena, EUR]]*25</f>
        <v>2130</v>
      </c>
      <c r="J39" s="18">
        <v>85.2</v>
      </c>
      <c r="K39" s="19"/>
      <c r="L39" s="32"/>
    </row>
    <row r="40" spans="1:12" x14ac:dyDescent="0.25">
      <c r="A40" s="14">
        <v>30</v>
      </c>
      <c r="B40" s="15" t="s">
        <v>84</v>
      </c>
      <c r="C40" s="16" t="s">
        <v>85</v>
      </c>
      <c r="D40" s="15" t="s">
        <v>12</v>
      </c>
      <c r="E40" s="16" t="s">
        <v>26</v>
      </c>
      <c r="F40" s="16" t="s">
        <v>82</v>
      </c>
      <c r="G40" s="16" t="s">
        <v>27</v>
      </c>
      <c r="H40" s="17" t="s">
        <v>86</v>
      </c>
      <c r="I40" s="38">
        <f>TS[[#This Row],[Katalogová cena, EUR]]*25</f>
        <v>2942.75</v>
      </c>
      <c r="J40" s="18">
        <v>117.71</v>
      </c>
      <c r="K40" s="19"/>
      <c r="L40" s="32"/>
    </row>
    <row r="41" spans="1:12" x14ac:dyDescent="0.25">
      <c r="A41" s="1">
        <v>31</v>
      </c>
      <c r="B41" s="15" t="s">
        <v>87</v>
      </c>
      <c r="C41" s="16" t="s">
        <v>88</v>
      </c>
      <c r="D41" s="15" t="s">
        <v>12</v>
      </c>
      <c r="E41" s="16" t="s">
        <v>26</v>
      </c>
      <c r="F41" s="16" t="s">
        <v>82</v>
      </c>
      <c r="G41" s="16" t="s">
        <v>27</v>
      </c>
      <c r="H41" s="17" t="s">
        <v>89</v>
      </c>
      <c r="I41" s="38">
        <f>TS[[#This Row],[Katalogová cena, EUR]]*25</f>
        <v>3470.7500000000005</v>
      </c>
      <c r="J41" s="18">
        <v>138.83000000000001</v>
      </c>
      <c r="K41" s="19"/>
      <c r="L41" s="32"/>
    </row>
    <row r="42" spans="1:12" x14ac:dyDescent="0.25">
      <c r="A42" s="14">
        <v>32</v>
      </c>
      <c r="B42" s="15" t="s">
        <v>90</v>
      </c>
      <c r="C42" s="16" t="s">
        <v>91</v>
      </c>
      <c r="D42" s="15" t="s">
        <v>12</v>
      </c>
      <c r="E42" s="16" t="s">
        <v>26</v>
      </c>
      <c r="F42" s="16" t="s">
        <v>82</v>
      </c>
      <c r="G42" s="16" t="s">
        <v>27</v>
      </c>
      <c r="H42" s="17" t="s">
        <v>92</v>
      </c>
      <c r="I42" s="38">
        <f>TS[[#This Row],[Katalogová cena, EUR]]*25</f>
        <v>2130</v>
      </c>
      <c r="J42" s="18">
        <v>85.2</v>
      </c>
      <c r="K42" s="19"/>
      <c r="L42" s="32"/>
    </row>
    <row r="43" spans="1:12" x14ac:dyDescent="0.25">
      <c r="A43" s="14">
        <v>33</v>
      </c>
      <c r="B43" s="15" t="s">
        <v>93</v>
      </c>
      <c r="C43" s="16" t="s">
        <v>94</v>
      </c>
      <c r="D43" s="15" t="s">
        <v>12</v>
      </c>
      <c r="E43" s="16" t="s">
        <v>26</v>
      </c>
      <c r="F43" s="16" t="s">
        <v>82</v>
      </c>
      <c r="G43" s="16" t="s">
        <v>27</v>
      </c>
      <c r="H43" s="17" t="s">
        <v>95</v>
      </c>
      <c r="I43" s="38">
        <f>TS[[#This Row],[Katalogová cena, EUR]]*25</f>
        <v>2130</v>
      </c>
      <c r="J43" s="18">
        <v>85.2</v>
      </c>
      <c r="K43" s="19"/>
      <c r="L43" s="32"/>
    </row>
    <row r="44" spans="1:12" x14ac:dyDescent="0.25">
      <c r="A44" s="1">
        <v>34</v>
      </c>
      <c r="B44" s="15" t="s">
        <v>96</v>
      </c>
      <c r="C44" s="16" t="s">
        <v>97</v>
      </c>
      <c r="D44" s="15" t="s">
        <v>278</v>
      </c>
      <c r="E44" s="16" t="s">
        <v>26</v>
      </c>
      <c r="F44" s="16" t="s">
        <v>82</v>
      </c>
      <c r="G44" s="16" t="s">
        <v>27</v>
      </c>
      <c r="H44" s="17" t="s">
        <v>98</v>
      </c>
      <c r="I44" s="38">
        <f>TS[[#This Row],[Katalogová cena, EUR]]*25</f>
        <v>2565.25</v>
      </c>
      <c r="J44" s="18">
        <v>102.61</v>
      </c>
      <c r="K44" s="19"/>
      <c r="L44" s="32">
        <v>45016</v>
      </c>
    </row>
    <row r="45" spans="1:12" x14ac:dyDescent="0.25">
      <c r="A45" s="14">
        <v>35</v>
      </c>
      <c r="B45" s="15" t="s">
        <v>99</v>
      </c>
      <c r="C45" s="16" t="s">
        <v>100</v>
      </c>
      <c r="D45" s="15" t="s">
        <v>15</v>
      </c>
      <c r="E45" s="16" t="s">
        <v>26</v>
      </c>
      <c r="F45" s="16" t="s">
        <v>82</v>
      </c>
      <c r="G45" s="16" t="s">
        <v>27</v>
      </c>
      <c r="H45" s="17" t="s">
        <v>101</v>
      </c>
      <c r="I45" s="38">
        <f>TS[[#This Row],[Katalogová cena, EUR]]*25</f>
        <v>2130</v>
      </c>
      <c r="J45" s="18">
        <v>85.2</v>
      </c>
      <c r="K45" s="19"/>
      <c r="L45" s="32"/>
    </row>
    <row r="46" spans="1:12" x14ac:dyDescent="0.25">
      <c r="A46" s="14">
        <v>36</v>
      </c>
      <c r="B46" s="15" t="s">
        <v>102</v>
      </c>
      <c r="C46" s="16" t="s">
        <v>103</v>
      </c>
      <c r="D46" s="15" t="s">
        <v>15</v>
      </c>
      <c r="E46" s="16" t="s">
        <v>26</v>
      </c>
      <c r="F46" s="16" t="s">
        <v>82</v>
      </c>
      <c r="G46" s="16" t="s">
        <v>27</v>
      </c>
      <c r="H46" s="17" t="s">
        <v>104</v>
      </c>
      <c r="I46" s="38">
        <f>TS[[#This Row],[Katalogová cena, EUR]]*25</f>
        <v>2897.5</v>
      </c>
      <c r="J46" s="18">
        <v>115.9</v>
      </c>
      <c r="K46" s="19"/>
      <c r="L46" s="32"/>
    </row>
    <row r="47" spans="1:12" x14ac:dyDescent="0.25">
      <c r="A47" s="1">
        <v>37</v>
      </c>
      <c r="B47" s="15" t="s">
        <v>105</v>
      </c>
      <c r="C47" s="16" t="s">
        <v>106</v>
      </c>
      <c r="D47" s="15" t="s">
        <v>278</v>
      </c>
      <c r="E47" s="16" t="s">
        <v>26</v>
      </c>
      <c r="F47" s="16" t="s">
        <v>82</v>
      </c>
      <c r="G47" s="16" t="s">
        <v>27</v>
      </c>
      <c r="H47" s="17" t="s">
        <v>107</v>
      </c>
      <c r="I47" s="38">
        <f>TS[[#This Row],[Katalogová cena, EUR]]*25</f>
        <v>2565.25</v>
      </c>
      <c r="J47" s="18">
        <v>102.61</v>
      </c>
      <c r="K47" s="19"/>
      <c r="L47" s="32">
        <v>45016</v>
      </c>
    </row>
    <row r="48" spans="1:12" x14ac:dyDescent="0.25">
      <c r="A48" s="14">
        <v>38</v>
      </c>
      <c r="B48" s="15" t="s">
        <v>108</v>
      </c>
      <c r="C48" s="16" t="s">
        <v>109</v>
      </c>
      <c r="D48" s="15" t="s">
        <v>15</v>
      </c>
      <c r="E48" s="16" t="s">
        <v>26</v>
      </c>
      <c r="F48" s="16" t="s">
        <v>82</v>
      </c>
      <c r="G48" s="16" t="s">
        <v>27</v>
      </c>
      <c r="H48" s="17" t="s">
        <v>110</v>
      </c>
      <c r="I48" s="38">
        <f>TS[[#This Row],[Katalogová cena, EUR]]*25</f>
        <v>2942.75</v>
      </c>
      <c r="J48" s="18">
        <v>117.71</v>
      </c>
      <c r="K48" s="19"/>
      <c r="L48" s="32"/>
    </row>
    <row r="49" spans="1:12" x14ac:dyDescent="0.25">
      <c r="A49" s="14">
        <v>39</v>
      </c>
      <c r="B49" s="15" t="s">
        <v>114</v>
      </c>
      <c r="C49" s="16" t="s">
        <v>115</v>
      </c>
      <c r="D49" s="15" t="s">
        <v>259</v>
      </c>
      <c r="E49" s="16" t="s">
        <v>111</v>
      </c>
      <c r="F49" s="16" t="s">
        <v>113</v>
      </c>
      <c r="G49" s="16" t="s">
        <v>112</v>
      </c>
      <c r="H49" s="17" t="s">
        <v>116</v>
      </c>
      <c r="I49" s="38">
        <f>TS[[#This Row],[Katalogová cena, EUR]]*25</f>
        <v>6439.7499999999991</v>
      </c>
      <c r="J49" s="18">
        <v>257.58999999999997</v>
      </c>
      <c r="K49" s="19"/>
      <c r="L49" s="32">
        <v>44651</v>
      </c>
    </row>
    <row r="50" spans="1:12" x14ac:dyDescent="0.25">
      <c r="A50" s="1">
        <v>40</v>
      </c>
      <c r="B50" s="15" t="s">
        <v>117</v>
      </c>
      <c r="C50" s="16" t="s">
        <v>118</v>
      </c>
      <c r="D50" s="15" t="s">
        <v>15</v>
      </c>
      <c r="E50" s="16" t="s">
        <v>111</v>
      </c>
      <c r="F50" s="16" t="s">
        <v>119</v>
      </c>
      <c r="G50" s="16" t="s">
        <v>112</v>
      </c>
      <c r="H50" s="17" t="s">
        <v>120</v>
      </c>
      <c r="I50" s="38">
        <f>TS[[#This Row],[Katalogová cena, EUR]]*25</f>
        <v>8416.75</v>
      </c>
      <c r="J50" s="18">
        <v>336.67</v>
      </c>
      <c r="K50" s="19"/>
      <c r="L50" s="32"/>
    </row>
    <row r="51" spans="1:12" x14ac:dyDescent="0.25">
      <c r="A51" s="14">
        <v>41</v>
      </c>
      <c r="B51" s="15" t="s">
        <v>121</v>
      </c>
      <c r="C51" s="16" t="s">
        <v>118</v>
      </c>
      <c r="D51" s="15" t="s">
        <v>15</v>
      </c>
      <c r="E51" s="16" t="s">
        <v>111</v>
      </c>
      <c r="F51" s="16" t="s">
        <v>119</v>
      </c>
      <c r="G51" s="16" t="s">
        <v>112</v>
      </c>
      <c r="H51" s="17" t="s">
        <v>122</v>
      </c>
      <c r="I51" s="38">
        <f>TS[[#This Row],[Katalogová cena, EUR]]*25</f>
        <v>10941.5</v>
      </c>
      <c r="J51" s="18">
        <v>437.66</v>
      </c>
      <c r="K51" s="19"/>
      <c r="L51" s="32"/>
    </row>
    <row r="52" spans="1:12" x14ac:dyDescent="0.25">
      <c r="A52" s="14">
        <v>42</v>
      </c>
      <c r="B52" s="15" t="s">
        <v>123</v>
      </c>
      <c r="C52" s="16" t="s">
        <v>124</v>
      </c>
      <c r="D52" s="15" t="s">
        <v>259</v>
      </c>
      <c r="E52" s="16" t="s">
        <v>111</v>
      </c>
      <c r="F52" s="16" t="s">
        <v>29</v>
      </c>
      <c r="G52" s="16" t="s">
        <v>112</v>
      </c>
      <c r="H52" s="17" t="s">
        <v>125</v>
      </c>
      <c r="I52" s="38">
        <f>TS[[#This Row],[Katalogová cena, EUR]]*25</f>
        <v>4851.25</v>
      </c>
      <c r="J52" s="18">
        <v>194.05</v>
      </c>
      <c r="K52" s="19"/>
      <c r="L52" s="32">
        <v>44651</v>
      </c>
    </row>
    <row r="53" spans="1:12" x14ac:dyDescent="0.25">
      <c r="A53" s="1">
        <v>43</v>
      </c>
      <c r="B53" s="15" t="s">
        <v>126</v>
      </c>
      <c r="C53" s="16" t="s">
        <v>124</v>
      </c>
      <c r="D53" s="15" t="s">
        <v>259</v>
      </c>
      <c r="E53" s="16" t="s">
        <v>111</v>
      </c>
      <c r="F53" s="16" t="s">
        <v>29</v>
      </c>
      <c r="G53" s="16" t="s">
        <v>112</v>
      </c>
      <c r="H53" s="17" t="s">
        <v>127</v>
      </c>
      <c r="I53" s="38">
        <f>TS[[#This Row],[Katalogová cena, EUR]]*25</f>
        <v>6306.5</v>
      </c>
      <c r="J53" s="18">
        <v>252.26</v>
      </c>
      <c r="K53" s="19"/>
      <c r="L53" s="32">
        <v>44651</v>
      </c>
    </row>
    <row r="54" spans="1:12" x14ac:dyDescent="0.25">
      <c r="A54" s="14">
        <v>44</v>
      </c>
      <c r="B54" s="15" t="s">
        <v>129</v>
      </c>
      <c r="C54" s="16" t="s">
        <v>128</v>
      </c>
      <c r="D54" s="15" t="s">
        <v>259</v>
      </c>
      <c r="E54" s="16" t="s">
        <v>111</v>
      </c>
      <c r="F54" s="16" t="s">
        <v>29</v>
      </c>
      <c r="G54" s="16" t="s">
        <v>112</v>
      </c>
      <c r="H54" s="17" t="s">
        <v>130</v>
      </c>
      <c r="I54" s="38">
        <f>TS[[#This Row],[Katalogová cena, EUR]]*25</f>
        <v>4503</v>
      </c>
      <c r="J54" s="18">
        <v>180.12</v>
      </c>
      <c r="K54" s="19"/>
      <c r="L54" s="32">
        <v>44651</v>
      </c>
    </row>
    <row r="55" spans="1:12" x14ac:dyDescent="0.25">
      <c r="A55" s="14">
        <v>45</v>
      </c>
      <c r="B55" s="15" t="s">
        <v>131</v>
      </c>
      <c r="C55" s="16" t="s">
        <v>132</v>
      </c>
      <c r="D55" s="15" t="s">
        <v>15</v>
      </c>
      <c r="E55" s="16" t="s">
        <v>111</v>
      </c>
      <c r="F55" s="16" t="s">
        <v>35</v>
      </c>
      <c r="G55" s="16" t="s">
        <v>112</v>
      </c>
      <c r="H55" s="17" t="s">
        <v>133</v>
      </c>
      <c r="I55" s="38">
        <f>TS[[#This Row],[Katalogová cena, EUR]]*25</f>
        <v>3319.75</v>
      </c>
      <c r="J55" s="18">
        <v>132.79</v>
      </c>
      <c r="K55" s="19"/>
      <c r="L55" s="32"/>
    </row>
    <row r="56" spans="1:12" x14ac:dyDescent="0.25">
      <c r="A56" s="1">
        <v>46</v>
      </c>
      <c r="B56" s="15" t="s">
        <v>134</v>
      </c>
      <c r="C56" s="16" t="s">
        <v>135</v>
      </c>
      <c r="D56" s="15" t="s">
        <v>15</v>
      </c>
      <c r="E56" s="16" t="s">
        <v>111</v>
      </c>
      <c r="F56" s="16" t="s">
        <v>35</v>
      </c>
      <c r="G56" s="16" t="s">
        <v>112</v>
      </c>
      <c r="H56" s="17" t="s">
        <v>136</v>
      </c>
      <c r="I56" s="38">
        <f>TS[[#This Row],[Katalogová cena, EUR]]*25</f>
        <v>4451.75</v>
      </c>
      <c r="J56" s="18">
        <v>178.07</v>
      </c>
      <c r="K56" s="19"/>
      <c r="L56" s="32"/>
    </row>
    <row r="57" spans="1:12" x14ac:dyDescent="0.25">
      <c r="A57" s="14">
        <v>47</v>
      </c>
      <c r="B57" s="15" t="s">
        <v>137</v>
      </c>
      <c r="C57" s="16" t="s">
        <v>135</v>
      </c>
      <c r="D57" s="15" t="s">
        <v>15</v>
      </c>
      <c r="E57" s="16" t="s">
        <v>111</v>
      </c>
      <c r="F57" s="16" t="s">
        <v>35</v>
      </c>
      <c r="G57" s="16" t="s">
        <v>112</v>
      </c>
      <c r="H57" s="17" t="s">
        <v>138</v>
      </c>
      <c r="I57" s="38">
        <f>TS[[#This Row],[Katalogová cena, EUR]]*25</f>
        <v>5787.25</v>
      </c>
      <c r="J57" s="18">
        <v>231.49</v>
      </c>
      <c r="K57" s="19"/>
      <c r="L57" s="32"/>
    </row>
    <row r="58" spans="1:12" x14ac:dyDescent="0.25">
      <c r="A58" s="14">
        <v>48</v>
      </c>
      <c r="B58" s="15" t="s">
        <v>139</v>
      </c>
      <c r="C58" s="16" t="s">
        <v>128</v>
      </c>
      <c r="D58" s="15" t="s">
        <v>15</v>
      </c>
      <c r="E58" s="16" t="s">
        <v>111</v>
      </c>
      <c r="F58" s="16" t="s">
        <v>35</v>
      </c>
      <c r="G58" s="16" t="s">
        <v>112</v>
      </c>
      <c r="H58" s="17" t="s">
        <v>140</v>
      </c>
      <c r="I58" s="38">
        <f>TS[[#This Row],[Katalogová cena, EUR]]*25</f>
        <v>3169</v>
      </c>
      <c r="J58" s="18">
        <v>126.76</v>
      </c>
      <c r="K58" s="19"/>
      <c r="L58" s="32"/>
    </row>
    <row r="59" spans="1:12" x14ac:dyDescent="0.25">
      <c r="A59" s="1">
        <v>49</v>
      </c>
      <c r="B59" s="15" t="s">
        <v>141</v>
      </c>
      <c r="C59" s="16" t="s">
        <v>124</v>
      </c>
      <c r="D59" s="15" t="s">
        <v>15</v>
      </c>
      <c r="E59" s="16" t="s">
        <v>111</v>
      </c>
      <c r="F59" s="16" t="s">
        <v>35</v>
      </c>
      <c r="G59" s="16" t="s">
        <v>112</v>
      </c>
      <c r="H59" s="17" t="s">
        <v>142</v>
      </c>
      <c r="I59" s="38">
        <f>TS[[#This Row],[Katalogová cena, EUR]]*25</f>
        <v>4678.25</v>
      </c>
      <c r="J59" s="18">
        <v>187.13</v>
      </c>
      <c r="K59" s="19"/>
      <c r="L59" s="32"/>
    </row>
    <row r="60" spans="1:12" x14ac:dyDescent="0.25">
      <c r="A60" s="14">
        <v>50</v>
      </c>
      <c r="B60" s="15" t="s">
        <v>143</v>
      </c>
      <c r="C60" s="16" t="s">
        <v>124</v>
      </c>
      <c r="D60" s="15" t="s">
        <v>15</v>
      </c>
      <c r="E60" s="16" t="s">
        <v>111</v>
      </c>
      <c r="F60" s="16" t="s">
        <v>35</v>
      </c>
      <c r="G60" s="16" t="s">
        <v>112</v>
      </c>
      <c r="H60" s="17" t="s">
        <v>144</v>
      </c>
      <c r="I60" s="38">
        <f>TS[[#This Row],[Katalogová cena, EUR]]*25</f>
        <v>6081.5</v>
      </c>
      <c r="J60" s="18">
        <v>243.26</v>
      </c>
      <c r="K60" s="19"/>
      <c r="L60" s="32"/>
    </row>
    <row r="61" spans="1:12" x14ac:dyDescent="0.25">
      <c r="A61" s="14">
        <v>51</v>
      </c>
      <c r="B61" s="15" t="s">
        <v>145</v>
      </c>
      <c r="C61" s="16" t="s">
        <v>146</v>
      </c>
      <c r="D61" s="15" t="s">
        <v>15</v>
      </c>
      <c r="E61" s="16" t="s">
        <v>111</v>
      </c>
      <c r="F61" s="16" t="s">
        <v>82</v>
      </c>
      <c r="G61" s="16" t="s">
        <v>112</v>
      </c>
      <c r="H61" s="17" t="s">
        <v>147</v>
      </c>
      <c r="I61" s="38">
        <f>TS[[#This Row],[Katalogová cena, EUR]]*25</f>
        <v>2867</v>
      </c>
      <c r="J61" s="18">
        <v>114.68</v>
      </c>
      <c r="K61" s="19"/>
      <c r="L61" s="32"/>
    </row>
    <row r="62" spans="1:12" x14ac:dyDescent="0.25">
      <c r="A62" s="1">
        <v>52</v>
      </c>
      <c r="B62" s="15" t="s">
        <v>148</v>
      </c>
      <c r="C62" s="16" t="s">
        <v>149</v>
      </c>
      <c r="D62" s="15" t="s">
        <v>12</v>
      </c>
      <c r="E62" s="16" t="s">
        <v>111</v>
      </c>
      <c r="F62" s="16" t="s">
        <v>150</v>
      </c>
      <c r="G62" s="16" t="s">
        <v>112</v>
      </c>
      <c r="H62" s="17" t="s">
        <v>151</v>
      </c>
      <c r="I62" s="38">
        <f>TS[[#This Row],[Katalogová cena, EUR]]*25</f>
        <v>3073.5</v>
      </c>
      <c r="J62" s="18">
        <v>122.94</v>
      </c>
      <c r="K62" s="19"/>
      <c r="L62" s="32"/>
    </row>
    <row r="63" spans="1:12" x14ac:dyDescent="0.25">
      <c r="A63" s="14">
        <v>53</v>
      </c>
      <c r="B63" s="15" t="s">
        <v>152</v>
      </c>
      <c r="C63" s="16" t="s">
        <v>153</v>
      </c>
      <c r="D63" s="15" t="s">
        <v>15</v>
      </c>
      <c r="E63" s="16" t="s">
        <v>111</v>
      </c>
      <c r="F63" s="16" t="s">
        <v>154</v>
      </c>
      <c r="G63" s="16" t="s">
        <v>112</v>
      </c>
      <c r="H63" s="17" t="s">
        <v>155</v>
      </c>
      <c r="I63" s="38">
        <f>TS[[#This Row],[Katalogová cena, EUR]]*25</f>
        <v>9565.5</v>
      </c>
      <c r="J63" s="18">
        <v>382.62</v>
      </c>
      <c r="K63" s="19"/>
      <c r="L63" s="32"/>
    </row>
    <row r="64" spans="1:12" x14ac:dyDescent="0.25">
      <c r="A64" s="14">
        <v>54</v>
      </c>
      <c r="B64" s="15" t="s">
        <v>156</v>
      </c>
      <c r="C64" s="16" t="s">
        <v>153</v>
      </c>
      <c r="D64" s="15" t="s">
        <v>15</v>
      </c>
      <c r="E64" s="16" t="s">
        <v>111</v>
      </c>
      <c r="F64" s="16" t="s">
        <v>154</v>
      </c>
      <c r="G64" s="16" t="s">
        <v>112</v>
      </c>
      <c r="H64" s="17" t="s">
        <v>157</v>
      </c>
      <c r="I64" s="38">
        <f>TS[[#This Row],[Katalogová cena, EUR]]*25</f>
        <v>12435</v>
      </c>
      <c r="J64" s="18">
        <v>497.4</v>
      </c>
      <c r="K64" s="19"/>
      <c r="L64" s="32"/>
    </row>
    <row r="65" spans="1:12" x14ac:dyDescent="0.25">
      <c r="A65" s="1">
        <v>55</v>
      </c>
      <c r="B65" s="15" t="s">
        <v>158</v>
      </c>
      <c r="C65" s="16" t="s">
        <v>159</v>
      </c>
      <c r="D65" s="15" t="s">
        <v>15</v>
      </c>
      <c r="E65" s="16" t="s">
        <v>111</v>
      </c>
      <c r="F65" s="16" t="s">
        <v>160</v>
      </c>
      <c r="G65" s="16" t="s">
        <v>112</v>
      </c>
      <c r="H65" s="17" t="s">
        <v>161</v>
      </c>
      <c r="I65" s="38">
        <f>TS[[#This Row],[Katalogová cena, EUR]]*25</f>
        <v>8416.75</v>
      </c>
      <c r="J65" s="18">
        <v>336.67</v>
      </c>
      <c r="K65" s="19"/>
      <c r="L65" s="32"/>
    </row>
    <row r="66" spans="1:12" x14ac:dyDescent="0.25">
      <c r="A66" s="14">
        <v>56</v>
      </c>
      <c r="B66" s="15" t="s">
        <v>162</v>
      </c>
      <c r="C66" s="16" t="s">
        <v>159</v>
      </c>
      <c r="D66" s="15" t="s">
        <v>15</v>
      </c>
      <c r="E66" s="16" t="s">
        <v>111</v>
      </c>
      <c r="F66" s="16" t="s">
        <v>160</v>
      </c>
      <c r="G66" s="16" t="s">
        <v>112</v>
      </c>
      <c r="H66" s="17" t="s">
        <v>163</v>
      </c>
      <c r="I66" s="38">
        <f>TS[[#This Row],[Katalogová cena, EUR]]*25</f>
        <v>10941.5</v>
      </c>
      <c r="J66" s="18">
        <v>437.66</v>
      </c>
      <c r="K66" s="19"/>
      <c r="L66" s="32"/>
    </row>
    <row r="67" spans="1:12" x14ac:dyDescent="0.25">
      <c r="A67" s="14">
        <v>57</v>
      </c>
      <c r="B67" s="15" t="s">
        <v>168</v>
      </c>
      <c r="C67" s="16" t="s">
        <v>166</v>
      </c>
      <c r="D67" s="15" t="s">
        <v>15</v>
      </c>
      <c r="E67" s="16" t="s">
        <v>164</v>
      </c>
      <c r="F67" s="16" t="s">
        <v>167</v>
      </c>
      <c r="G67" s="16" t="s">
        <v>165</v>
      </c>
      <c r="H67" s="17" t="s">
        <v>169</v>
      </c>
      <c r="I67" s="38">
        <f>TS[[#This Row],[Katalogová cena, EUR]]*25</f>
        <v>3697.2499999999995</v>
      </c>
      <c r="J67" s="18">
        <v>147.88999999999999</v>
      </c>
      <c r="K67" s="19"/>
      <c r="L67" s="32"/>
    </row>
    <row r="68" spans="1:12" x14ac:dyDescent="0.25">
      <c r="A68" s="1">
        <v>58</v>
      </c>
      <c r="B68" s="15" t="s">
        <v>260</v>
      </c>
      <c r="C68" s="16" t="s">
        <v>166</v>
      </c>
      <c r="D68" s="15" t="s">
        <v>15</v>
      </c>
      <c r="E68" s="16" t="s">
        <v>164</v>
      </c>
      <c r="F68" s="16" t="s">
        <v>167</v>
      </c>
      <c r="G68" s="16" t="s">
        <v>165</v>
      </c>
      <c r="H68" s="17" t="s">
        <v>261</v>
      </c>
      <c r="I68" s="38">
        <f>TS[[#This Row],[Katalogová cena, EUR]]*25</f>
        <v>1564.5</v>
      </c>
      <c r="J68" s="18">
        <v>62.58</v>
      </c>
      <c r="K68" s="4" t="s">
        <v>290</v>
      </c>
      <c r="L68" s="32"/>
    </row>
    <row r="69" spans="1:12" x14ac:dyDescent="0.25">
      <c r="A69" s="14">
        <v>59</v>
      </c>
      <c r="B69" s="15" t="s">
        <v>170</v>
      </c>
      <c r="C69" s="16" t="s">
        <v>171</v>
      </c>
      <c r="D69" s="15" t="s">
        <v>15</v>
      </c>
      <c r="E69" s="16" t="s">
        <v>164</v>
      </c>
      <c r="F69" s="16" t="s">
        <v>172</v>
      </c>
      <c r="G69" s="16" t="s">
        <v>165</v>
      </c>
      <c r="H69" s="17" t="s">
        <v>173</v>
      </c>
      <c r="I69" s="38">
        <f>TS[[#This Row],[Katalogová cena, EUR]]*25</f>
        <v>8604.25</v>
      </c>
      <c r="J69" s="18">
        <v>344.17</v>
      </c>
      <c r="K69" s="19"/>
      <c r="L69" s="32"/>
    </row>
    <row r="70" spans="1:12" x14ac:dyDescent="0.25">
      <c r="A70" s="14">
        <v>60</v>
      </c>
      <c r="B70" s="15" t="s">
        <v>262</v>
      </c>
      <c r="C70" s="16" t="s">
        <v>263</v>
      </c>
      <c r="D70" s="15" t="s">
        <v>15</v>
      </c>
      <c r="E70" s="16" t="s">
        <v>164</v>
      </c>
      <c r="F70" s="16" t="s">
        <v>172</v>
      </c>
      <c r="G70" s="16" t="s">
        <v>165</v>
      </c>
      <c r="H70" s="17" t="s">
        <v>264</v>
      </c>
      <c r="I70" s="38">
        <f>TS[[#This Row],[Katalogová cena, EUR]]*25</f>
        <v>12515.5</v>
      </c>
      <c r="J70" s="18">
        <v>500.62</v>
      </c>
      <c r="K70" s="4" t="s">
        <v>290</v>
      </c>
      <c r="L70" s="32"/>
    </row>
    <row r="71" spans="1:12" x14ac:dyDescent="0.25">
      <c r="A71" s="1">
        <v>61</v>
      </c>
      <c r="B71" s="15" t="s">
        <v>174</v>
      </c>
      <c r="C71" s="16" t="s">
        <v>175</v>
      </c>
      <c r="D71" s="15" t="s">
        <v>15</v>
      </c>
      <c r="E71" s="16" t="s">
        <v>164</v>
      </c>
      <c r="F71" s="16" t="s">
        <v>172</v>
      </c>
      <c r="G71" s="16" t="s">
        <v>165</v>
      </c>
      <c r="H71" s="17" t="s">
        <v>176</v>
      </c>
      <c r="I71" s="38">
        <f>TS[[#This Row],[Katalogová cena, EUR]]*25</f>
        <v>7708.4999999999991</v>
      </c>
      <c r="J71" s="18">
        <v>308.33999999999997</v>
      </c>
      <c r="K71" s="19"/>
      <c r="L71" s="32"/>
    </row>
    <row r="72" spans="1:12" x14ac:dyDescent="0.25">
      <c r="A72" s="14">
        <v>62</v>
      </c>
      <c r="B72" s="15" t="s">
        <v>265</v>
      </c>
      <c r="C72" s="16" t="s">
        <v>266</v>
      </c>
      <c r="D72" s="15" t="s">
        <v>15</v>
      </c>
      <c r="E72" s="16" t="s">
        <v>164</v>
      </c>
      <c r="F72" s="16" t="s">
        <v>267</v>
      </c>
      <c r="G72" s="16" t="s">
        <v>165</v>
      </c>
      <c r="H72" s="17" t="s">
        <v>268</v>
      </c>
      <c r="I72" s="38">
        <f>TS[[#This Row],[Katalogová cena, EUR]]*25</f>
        <v>1386.5</v>
      </c>
      <c r="J72" s="18">
        <v>55.46</v>
      </c>
      <c r="K72" s="4" t="s">
        <v>290</v>
      </c>
      <c r="L72" s="32"/>
    </row>
    <row r="73" spans="1:12" x14ac:dyDescent="0.25">
      <c r="A73" s="14">
        <v>63</v>
      </c>
      <c r="B73" s="15" t="s">
        <v>179</v>
      </c>
      <c r="C73" s="16" t="s">
        <v>180</v>
      </c>
      <c r="D73" s="15" t="s">
        <v>15</v>
      </c>
      <c r="E73" s="16" t="s">
        <v>177</v>
      </c>
      <c r="F73" s="16" t="s">
        <v>181</v>
      </c>
      <c r="G73" s="16" t="s">
        <v>178</v>
      </c>
      <c r="H73" s="17" t="s">
        <v>182</v>
      </c>
      <c r="I73" s="38">
        <f>TS[[#This Row],[Katalogová cena, EUR]]*25</f>
        <v>3244.5</v>
      </c>
      <c r="J73" s="18">
        <v>129.78</v>
      </c>
      <c r="K73" s="19"/>
      <c r="L73" s="32"/>
    </row>
    <row r="74" spans="1:12" x14ac:dyDescent="0.25">
      <c r="A74" s="1">
        <v>64</v>
      </c>
      <c r="B74" s="15" t="s">
        <v>184</v>
      </c>
      <c r="C74" s="16" t="s">
        <v>185</v>
      </c>
      <c r="D74" s="15" t="s">
        <v>12</v>
      </c>
      <c r="E74" s="16" t="s">
        <v>177</v>
      </c>
      <c r="F74" s="16" t="s">
        <v>183</v>
      </c>
      <c r="G74" s="16" t="s">
        <v>178</v>
      </c>
      <c r="H74" s="17" t="s">
        <v>186</v>
      </c>
      <c r="I74" s="38">
        <f>TS[[#This Row],[Katalogová cena, EUR]]*25</f>
        <v>964.75000000000011</v>
      </c>
      <c r="J74" s="18">
        <v>38.590000000000003</v>
      </c>
      <c r="K74" s="19"/>
      <c r="L74" s="32"/>
    </row>
    <row r="75" spans="1:12" x14ac:dyDescent="0.25">
      <c r="A75" s="14">
        <v>65</v>
      </c>
      <c r="B75" s="15" t="s">
        <v>188</v>
      </c>
      <c r="C75" s="16" t="s">
        <v>189</v>
      </c>
      <c r="D75" s="15" t="s">
        <v>12</v>
      </c>
      <c r="E75" s="16" t="s">
        <v>177</v>
      </c>
      <c r="F75" s="16" t="s">
        <v>187</v>
      </c>
      <c r="G75" s="16" t="s">
        <v>178</v>
      </c>
      <c r="H75" s="17" t="s">
        <v>190</v>
      </c>
      <c r="I75" s="38">
        <f>TS[[#This Row],[Katalogová cena, EUR]]*25</f>
        <v>21504</v>
      </c>
      <c r="J75" s="18">
        <v>860.16</v>
      </c>
      <c r="K75" s="19"/>
      <c r="L75" s="32"/>
    </row>
    <row r="76" spans="1:12" x14ac:dyDescent="0.25">
      <c r="A76" s="14">
        <v>66</v>
      </c>
      <c r="B76" s="15" t="s">
        <v>191</v>
      </c>
      <c r="C76" s="16" t="s">
        <v>189</v>
      </c>
      <c r="D76" s="15" t="s">
        <v>12</v>
      </c>
      <c r="E76" s="16" t="s">
        <v>177</v>
      </c>
      <c r="F76" s="16" t="s">
        <v>187</v>
      </c>
      <c r="G76" s="16" t="s">
        <v>178</v>
      </c>
      <c r="H76" s="17" t="s">
        <v>192</v>
      </c>
      <c r="I76" s="38">
        <f>TS[[#This Row],[Katalogová cena, EUR]]*25</f>
        <v>22183.25</v>
      </c>
      <c r="J76" s="18">
        <v>887.33</v>
      </c>
      <c r="K76" s="19"/>
      <c r="L76" s="32"/>
    </row>
    <row r="77" spans="1:12" x14ac:dyDescent="0.25">
      <c r="A77" s="1">
        <v>67</v>
      </c>
      <c r="B77" s="15" t="s">
        <v>193</v>
      </c>
      <c r="C77" s="16" t="s">
        <v>194</v>
      </c>
      <c r="D77" s="15" t="s">
        <v>12</v>
      </c>
      <c r="E77" s="16" t="s">
        <v>177</v>
      </c>
      <c r="F77" s="16" t="s">
        <v>187</v>
      </c>
      <c r="G77" s="16" t="s">
        <v>178</v>
      </c>
      <c r="H77" s="17" t="s">
        <v>195</v>
      </c>
      <c r="I77" s="38">
        <f>TS[[#This Row],[Katalogová cena, EUR]]*25</f>
        <v>17387.5</v>
      </c>
      <c r="J77" s="18">
        <v>695.5</v>
      </c>
      <c r="K77" s="19"/>
      <c r="L77" s="32"/>
    </row>
    <row r="78" spans="1:12" x14ac:dyDescent="0.25">
      <c r="A78" s="14">
        <v>68</v>
      </c>
      <c r="B78" s="15" t="s">
        <v>196</v>
      </c>
      <c r="C78" s="16" t="s">
        <v>197</v>
      </c>
      <c r="D78" s="15" t="s">
        <v>15</v>
      </c>
      <c r="E78" s="16" t="s">
        <v>177</v>
      </c>
      <c r="F78" s="16" t="s">
        <v>198</v>
      </c>
      <c r="G78" s="16" t="s">
        <v>178</v>
      </c>
      <c r="H78" s="17" t="s">
        <v>199</v>
      </c>
      <c r="I78" s="38">
        <f>TS[[#This Row],[Katalogová cena, EUR]]*25</f>
        <v>3244.5</v>
      </c>
      <c r="J78" s="18">
        <v>129.78</v>
      </c>
      <c r="K78" s="19"/>
      <c r="L78" s="32"/>
    </row>
    <row r="79" spans="1:12" x14ac:dyDescent="0.25">
      <c r="A79" s="14">
        <v>69</v>
      </c>
      <c r="B79" s="15" t="s">
        <v>201</v>
      </c>
      <c r="C79" s="16" t="s">
        <v>202</v>
      </c>
      <c r="D79" s="15" t="s">
        <v>15</v>
      </c>
      <c r="E79" s="16" t="s">
        <v>177</v>
      </c>
      <c r="F79" s="16" t="s">
        <v>200</v>
      </c>
      <c r="G79" s="16" t="s">
        <v>178</v>
      </c>
      <c r="H79" s="17" t="s">
        <v>203</v>
      </c>
      <c r="I79" s="38">
        <f>TS[[#This Row],[Katalogová cena, EUR]]*25</f>
        <v>12751.5</v>
      </c>
      <c r="J79" s="18">
        <v>510.06</v>
      </c>
      <c r="K79" s="19"/>
      <c r="L79" s="32"/>
    </row>
    <row r="80" spans="1:12" x14ac:dyDescent="0.25">
      <c r="A80" s="1">
        <v>70</v>
      </c>
      <c r="B80" s="15" t="s">
        <v>204</v>
      </c>
      <c r="C80" s="16" t="s">
        <v>205</v>
      </c>
      <c r="D80" s="15" t="s">
        <v>15</v>
      </c>
      <c r="E80" s="16" t="s">
        <v>177</v>
      </c>
      <c r="F80" s="16" t="s">
        <v>200</v>
      </c>
      <c r="G80" s="16" t="s">
        <v>178</v>
      </c>
      <c r="H80" s="17" t="s">
        <v>206</v>
      </c>
      <c r="I80" s="38">
        <f>TS[[#This Row],[Katalogová cena, EUR]]*25</f>
        <v>7318.75</v>
      </c>
      <c r="J80" s="18">
        <v>292.75</v>
      </c>
      <c r="K80" s="19"/>
      <c r="L80" s="32"/>
    </row>
    <row r="81" spans="1:12" x14ac:dyDescent="0.25">
      <c r="A81" s="14">
        <v>71</v>
      </c>
      <c r="B81" s="15" t="s">
        <v>207</v>
      </c>
      <c r="C81" s="16" t="s">
        <v>208</v>
      </c>
      <c r="D81" s="15" t="s">
        <v>15</v>
      </c>
      <c r="E81" s="16" t="s">
        <v>177</v>
      </c>
      <c r="F81" s="16" t="s">
        <v>200</v>
      </c>
      <c r="G81" s="16" t="s">
        <v>178</v>
      </c>
      <c r="H81" s="17" t="s">
        <v>209</v>
      </c>
      <c r="I81" s="38">
        <f>TS[[#This Row],[Katalogová cena, EUR]]*25</f>
        <v>14473.249999999998</v>
      </c>
      <c r="J81" s="18">
        <v>578.92999999999995</v>
      </c>
      <c r="K81" s="19"/>
      <c r="L81" s="32"/>
    </row>
    <row r="82" spans="1:12" x14ac:dyDescent="0.25">
      <c r="A82" s="14">
        <v>72</v>
      </c>
      <c r="B82" s="15" t="s">
        <v>210</v>
      </c>
      <c r="C82" s="16" t="s">
        <v>211</v>
      </c>
      <c r="D82" s="15" t="s">
        <v>15</v>
      </c>
      <c r="E82" s="16" t="s">
        <v>177</v>
      </c>
      <c r="F82" s="16" t="s">
        <v>200</v>
      </c>
      <c r="G82" s="16" t="s">
        <v>178</v>
      </c>
      <c r="H82" s="17" t="s">
        <v>212</v>
      </c>
      <c r="I82" s="38">
        <f>TS[[#This Row],[Katalogová cena, EUR]]*25</f>
        <v>12751.5</v>
      </c>
      <c r="J82" s="18">
        <v>510.06</v>
      </c>
      <c r="K82" s="19"/>
      <c r="L82" s="32"/>
    </row>
    <row r="83" spans="1:12" x14ac:dyDescent="0.25">
      <c r="A83" s="1">
        <v>73</v>
      </c>
      <c r="B83" s="15" t="s">
        <v>213</v>
      </c>
      <c r="C83" s="16" t="s">
        <v>214</v>
      </c>
      <c r="D83" s="15" t="s">
        <v>15</v>
      </c>
      <c r="E83" s="16" t="s">
        <v>177</v>
      </c>
      <c r="F83" s="16" t="s">
        <v>200</v>
      </c>
      <c r="G83" s="16" t="s">
        <v>178</v>
      </c>
      <c r="H83" s="17" t="s">
        <v>215</v>
      </c>
      <c r="I83" s="38">
        <f>TS[[#This Row],[Katalogová cena, EUR]]*25</f>
        <v>7318.75</v>
      </c>
      <c r="J83" s="18">
        <v>292.75</v>
      </c>
      <c r="K83" s="19"/>
      <c r="L83" s="32"/>
    </row>
    <row r="84" spans="1:12" x14ac:dyDescent="0.25">
      <c r="A84" s="14">
        <v>74</v>
      </c>
      <c r="B84" s="19" t="s">
        <v>216</v>
      </c>
      <c r="C84" s="20" t="s">
        <v>217</v>
      </c>
      <c r="D84" s="19" t="s">
        <v>12</v>
      </c>
      <c r="E84" s="20" t="s">
        <v>218</v>
      </c>
      <c r="F84" s="20" t="s">
        <v>219</v>
      </c>
      <c r="G84" s="20" t="s">
        <v>220</v>
      </c>
      <c r="H84" s="21" t="s">
        <v>221</v>
      </c>
      <c r="I84" s="39">
        <f>TS[[#This Row],[Katalogová cena, EUR]]*25</f>
        <v>8171.75</v>
      </c>
      <c r="J84" s="18">
        <v>326.87</v>
      </c>
      <c r="K84" s="19"/>
      <c r="L84" s="32"/>
    </row>
    <row r="85" spans="1:12" x14ac:dyDescent="0.25">
      <c r="A85" s="14">
        <v>75</v>
      </c>
      <c r="B85" s="19" t="s">
        <v>222</v>
      </c>
      <c r="C85" s="20" t="s">
        <v>223</v>
      </c>
      <c r="D85" s="19" t="s">
        <v>12</v>
      </c>
      <c r="E85" s="20" t="s">
        <v>218</v>
      </c>
      <c r="F85" s="20" t="s">
        <v>219</v>
      </c>
      <c r="G85" s="20" t="s">
        <v>220</v>
      </c>
      <c r="H85" s="21" t="s">
        <v>224</v>
      </c>
      <c r="I85" s="39">
        <f>TS[[#This Row],[Katalogová cena, EUR]]*25</f>
        <v>6272.5</v>
      </c>
      <c r="J85" s="18">
        <v>250.9</v>
      </c>
      <c r="K85" s="19"/>
      <c r="L85" s="32"/>
    </row>
    <row r="86" spans="1:12" x14ac:dyDescent="0.25">
      <c r="A86" s="1">
        <v>76</v>
      </c>
      <c r="B86" s="19" t="s">
        <v>225</v>
      </c>
      <c r="C86" s="20" t="s">
        <v>226</v>
      </c>
      <c r="D86" s="19" t="s">
        <v>12</v>
      </c>
      <c r="E86" s="20" t="s">
        <v>218</v>
      </c>
      <c r="F86" s="20" t="s">
        <v>219</v>
      </c>
      <c r="G86" s="20" t="s">
        <v>220</v>
      </c>
      <c r="H86" s="21" t="s">
        <v>227</v>
      </c>
      <c r="I86" s="39">
        <f>TS[[#This Row],[Katalogová cena, EUR]]*25</f>
        <v>7239.5</v>
      </c>
      <c r="J86" s="18">
        <v>289.58</v>
      </c>
      <c r="K86" s="19"/>
      <c r="L86" s="32"/>
    </row>
    <row r="87" spans="1:12" x14ac:dyDescent="0.25">
      <c r="A87" s="14">
        <v>77</v>
      </c>
      <c r="B87" s="19" t="s">
        <v>228</v>
      </c>
      <c r="C87" s="20" t="s">
        <v>229</v>
      </c>
      <c r="D87" s="19" t="s">
        <v>12</v>
      </c>
      <c r="E87" s="20" t="s">
        <v>218</v>
      </c>
      <c r="F87" s="20" t="s">
        <v>230</v>
      </c>
      <c r="G87" s="20" t="s">
        <v>220</v>
      </c>
      <c r="H87" s="21" t="s">
        <v>231</v>
      </c>
      <c r="I87" s="39">
        <f>TS[[#This Row],[Katalogová cena, EUR]]*25</f>
        <v>3841.5</v>
      </c>
      <c r="J87" s="18">
        <v>153.66</v>
      </c>
      <c r="K87" s="19"/>
      <c r="L87" s="32"/>
    </row>
    <row r="88" spans="1:12" x14ac:dyDescent="0.25">
      <c r="A88" s="14">
        <v>78</v>
      </c>
      <c r="B88" s="19" t="s">
        <v>232</v>
      </c>
      <c r="C88" s="20" t="s">
        <v>233</v>
      </c>
      <c r="D88" s="19" t="s">
        <v>12</v>
      </c>
      <c r="E88" s="20" t="s">
        <v>218</v>
      </c>
      <c r="F88" s="20" t="s">
        <v>230</v>
      </c>
      <c r="G88" s="20" t="s">
        <v>220</v>
      </c>
      <c r="H88" s="21" t="s">
        <v>234</v>
      </c>
      <c r="I88" s="39">
        <f>TS[[#This Row],[Katalogová cena, EUR]]*25</f>
        <v>3986.5</v>
      </c>
      <c r="J88" s="18">
        <v>159.46</v>
      </c>
      <c r="K88" s="19"/>
      <c r="L88" s="32"/>
    </row>
    <row r="89" spans="1:12" x14ac:dyDescent="0.25">
      <c r="A89" s="1">
        <v>79</v>
      </c>
      <c r="B89" s="19" t="s">
        <v>235</v>
      </c>
      <c r="C89" s="20" t="s">
        <v>236</v>
      </c>
      <c r="D89" s="19" t="s">
        <v>12</v>
      </c>
      <c r="E89" s="20" t="s">
        <v>218</v>
      </c>
      <c r="F89" s="20" t="s">
        <v>230</v>
      </c>
      <c r="G89" s="20" t="s">
        <v>220</v>
      </c>
      <c r="H89" s="21" t="s">
        <v>237</v>
      </c>
      <c r="I89" s="39">
        <f>TS[[#This Row],[Katalogová cena, EUR]]*25</f>
        <v>4888.75</v>
      </c>
      <c r="J89" s="18">
        <v>195.55</v>
      </c>
      <c r="K89" s="19"/>
      <c r="L89" s="32"/>
    </row>
    <row r="90" spans="1:12" x14ac:dyDescent="0.25">
      <c r="A90" s="14">
        <v>80</v>
      </c>
      <c r="B90" s="19" t="s">
        <v>238</v>
      </c>
      <c r="C90" s="20" t="s">
        <v>239</v>
      </c>
      <c r="D90" s="19" t="s">
        <v>12</v>
      </c>
      <c r="E90" s="20" t="s">
        <v>218</v>
      </c>
      <c r="F90" s="20" t="s">
        <v>230</v>
      </c>
      <c r="G90" s="20" t="s">
        <v>220</v>
      </c>
      <c r="H90" s="21" t="s">
        <v>240</v>
      </c>
      <c r="I90" s="39">
        <f>TS[[#This Row],[Katalogová cena, EUR]]*25</f>
        <v>5026.5</v>
      </c>
      <c r="J90" s="18">
        <v>201.06</v>
      </c>
      <c r="K90" s="19"/>
      <c r="L90" s="32"/>
    </row>
  </sheetData>
  <sheetProtection sort="0" autoFilter="0" pivotTables="0"/>
  <mergeCells count="6">
    <mergeCell ref="A8:G9"/>
    <mergeCell ref="A1:F1"/>
    <mergeCell ref="A2:F2"/>
    <mergeCell ref="A3:F4"/>
    <mergeCell ref="A5:F6"/>
    <mergeCell ref="A7:F7"/>
  </mergeCells>
  <phoneticPr fontId="2" type="noConversion"/>
  <pageMargins left="0.39370078740157483" right="0.31496062992125984" top="0.39370078740157483" bottom="0.39370078740157483" header="0.31496062992125984" footer="0.23622047244094491"/>
  <pageSetup paperSize="9" scale="46" fitToHeight="0" orientation="portrait" r:id="rId1"/>
  <headerFooter>
    <oddFooter>Страница  &amp;P из &amp;N</oddFooter>
  </headerFooter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2E14-85B2-482D-803B-6A311C312084}">
  <dimension ref="A1:F3"/>
  <sheetViews>
    <sheetView workbookViewId="0"/>
  </sheetViews>
  <sheetFormatPr defaultRowHeight="15" x14ac:dyDescent="0.25"/>
  <cols>
    <col min="1" max="1" width="9" bestFit="1" customWidth="1"/>
    <col min="2" max="2" width="38.5703125" bestFit="1" customWidth="1"/>
    <col min="3" max="3" width="11" bestFit="1" customWidth="1"/>
    <col min="4" max="4" width="15.7109375" bestFit="1" customWidth="1"/>
    <col min="5" max="5" width="28.28515625" bestFit="1" customWidth="1"/>
    <col min="6" max="6" width="14.140625" bestFit="1" customWidth="1"/>
  </cols>
  <sheetData>
    <row r="1" spans="1:6" x14ac:dyDescent="0.25">
      <c r="A1" s="25" t="s">
        <v>1</v>
      </c>
      <c r="B1" s="25" t="s">
        <v>2</v>
      </c>
      <c r="C1" s="25" t="s">
        <v>3</v>
      </c>
      <c r="D1" s="25" t="s">
        <v>5</v>
      </c>
      <c r="E1" s="25" t="s">
        <v>6</v>
      </c>
      <c r="F1" s="26" t="s">
        <v>11</v>
      </c>
    </row>
    <row r="2" spans="1:6" x14ac:dyDescent="0.25">
      <c r="A2" s="27" t="s">
        <v>283</v>
      </c>
      <c r="B2" s="28" t="s">
        <v>284</v>
      </c>
      <c r="C2" s="28" t="s">
        <v>177</v>
      </c>
      <c r="D2" s="28" t="s">
        <v>285</v>
      </c>
      <c r="E2" s="28" t="s">
        <v>178</v>
      </c>
      <c r="F2" s="29" t="s">
        <v>286</v>
      </c>
    </row>
    <row r="3" spans="1:6" x14ac:dyDescent="0.25">
      <c r="A3" s="30" t="s">
        <v>287</v>
      </c>
      <c r="B3" s="31" t="s">
        <v>288</v>
      </c>
      <c r="C3" s="28" t="s">
        <v>218</v>
      </c>
      <c r="D3" s="28" t="s">
        <v>219</v>
      </c>
      <c r="E3" s="28" t="s">
        <v>220</v>
      </c>
      <c r="F3" s="29" t="s"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4AA8F28C7AC3439ACCBF2903384D85" ma:contentTypeVersion="19" ma:contentTypeDescription="Vytvoří nový dokument" ma:contentTypeScope="" ma:versionID="71580d92610bf323df99464c1cd451c9">
  <xsd:schema xmlns:xsd="http://www.w3.org/2001/XMLSchema" xmlns:xs="http://www.w3.org/2001/XMLSchema" xmlns:p="http://schemas.microsoft.com/office/2006/metadata/properties" xmlns:ns2="e5d5f7db-2b89-4d60-a681-0f3e70b30b2f" xmlns:ns3="f0fcd67d-80ce-40ca-b7ca-ba42d16eaa57" targetNamespace="http://schemas.microsoft.com/office/2006/metadata/properties" ma:root="true" ma:fieldsID="f008dc465b029ce15b4dcd8c4d86e48c" ns2:_="" ns3:_="">
    <xsd:import namespace="e5d5f7db-2b89-4d60-a681-0f3e70b30b2f"/>
    <xsd:import namespace="f0fcd67d-80ce-40ca-b7ca-ba42d16eaa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odifiedwhen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5f7db-2b89-4d60-a681-0f3e70b30b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cd01711-b2f4-4a14-9370-9bf340d3c99f}" ma:internalName="TaxCatchAll" ma:showField="CatchAllData" ma:web="e5d5f7db-2b89-4d60-a681-0f3e70b30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cd67d-80ce-40ca-b7ca-ba42d16eaa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odifiedwhen" ma:index="18" ma:displayName="Modified when" ma:format="DateOnly" ma:internalName="Modifiedwhen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b665375d-bd91-4682-b2b9-cec325c114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fcd67d-80ce-40ca-b7ca-ba42d16eaa57">
      <Terms xmlns="http://schemas.microsoft.com/office/infopath/2007/PartnerControls"/>
    </lcf76f155ced4ddcb4097134ff3c332f>
    <Modifiedwhen xmlns="f0fcd67d-80ce-40ca-b7ca-ba42d16eaa57"/>
    <TaxCatchAll xmlns="e5d5f7db-2b89-4d60-a681-0f3e70b30b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A2702-EEB3-4BFD-912C-505ABEA8E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5f7db-2b89-4d60-a681-0f3e70b30b2f"/>
    <ds:schemaRef ds:uri="f0fcd67d-80ce-40ca-b7ca-ba42d16ea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354CC3-C961-4C0E-84F2-D8E45092C1DF}">
  <ds:schemaRefs>
    <ds:schemaRef ds:uri="http://schemas.microsoft.com/office/2006/metadata/properties"/>
    <ds:schemaRef ds:uri="http://schemas.microsoft.com/office/infopath/2007/PartnerControls"/>
    <ds:schemaRef ds:uri="f0fcd67d-80ce-40ca-b7ca-ba42d16eaa57"/>
    <ds:schemaRef ds:uri="e5d5f7db-2b89-4d60-a681-0f3e70b30b2f"/>
  </ds:schemaRefs>
</ds:datastoreItem>
</file>

<file path=customXml/itemProps3.xml><?xml version="1.0" encoding="utf-8"?>
<ds:datastoreItem xmlns:ds="http://schemas.openxmlformats.org/officeDocument/2006/customXml" ds:itemID="{8C39ACC8-64CC-43F5-ADAD-2E5EA736D7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Velkoobchodní ceník</vt:lpstr>
      <vt:lpstr>Vyřazené z ceníku</vt:lpstr>
      <vt:lpstr>'Velkoobchodní ceník'!Názvy_tisku</vt:lpstr>
      <vt:lpstr>'Velkoobchodní ceník'!Oblast_tisku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Mikhailova, Alla</dc:creator>
  <cp:lastModifiedBy>Dagmar Macourková</cp:lastModifiedBy>
  <cp:lastPrinted>2020-06-02T12:01:57Z</cp:lastPrinted>
  <dcterms:created xsi:type="dcterms:W3CDTF">2015-11-02T12:38:32Z</dcterms:created>
  <dcterms:modified xsi:type="dcterms:W3CDTF">2023-05-09T11:57:53Z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ExAnalyzer_OldName">
    <vt:lpwstr>CZ, SK - Pricelist, Channel Showroom.xlsx</vt:lpwstr>
  </property>
  <property fmtid="{D5CDD505-2E9C-101B-9397-08002B2CF9AE}" pid="4" name="ContentTypeId">
    <vt:lpwstr>0x0101005D4AA8F28C7AC3439ACCBF2903384D85</vt:lpwstr>
  </property>
</Properties>
</file>